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568 Reko objektu PdF MU Brno\4 - PD\7a - DPS archiv\ROZPOCET\2021-01-25 Uprava dle pripominek investora\VYKAZ VYMER\XLS\"/>
    </mc:Choice>
  </mc:AlternateContent>
  <bookViews>
    <workbookView xWindow="0" yWindow="0" windowWidth="23745" windowHeight="13725" tabRatio="794"/>
  </bookViews>
  <sheets>
    <sheet name="02-D.1.4.7. ELEKTROTECHNIKA" sheetId="1" r:id="rId1"/>
  </sheets>
  <definedNames>
    <definedName name="_xlnm.Print_Area" localSheetId="0">'02-D.1.4.7. ELEKTROTECHNIKA'!$A$1:$I$173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7" i="1" l="1"/>
  <c r="H107" i="1" s="1"/>
  <c r="F119" i="1" l="1"/>
  <c r="F62" i="1" l="1"/>
  <c r="F46" i="1"/>
  <c r="F103" i="1"/>
  <c r="H103" i="1" s="1"/>
  <c r="F94" i="1"/>
  <c r="H119" i="1"/>
  <c r="H94" i="1" l="1"/>
  <c r="H46" i="1"/>
  <c r="F162" i="1" l="1"/>
  <c r="H162" i="1" s="1"/>
  <c r="H161" i="1"/>
  <c r="F157" i="1"/>
  <c r="H157" i="1" s="1"/>
  <c r="F154" i="1"/>
  <c r="H154" i="1" s="1"/>
  <c r="F152" i="1"/>
  <c r="H152" i="1" s="1"/>
  <c r="F146" i="1"/>
  <c r="H146" i="1" s="1"/>
  <c r="F138" i="1"/>
  <c r="H138" i="1" s="1"/>
  <c r="F134" i="1"/>
  <c r="H134" i="1" s="1"/>
  <c r="H133" i="1"/>
  <c r="H132" i="1"/>
  <c r="F129" i="1"/>
  <c r="H129" i="1" s="1"/>
  <c r="F127" i="1"/>
  <c r="H127" i="1" s="1"/>
  <c r="F115" i="1"/>
  <c r="H115" i="1" s="1"/>
  <c r="H111" i="1"/>
  <c r="F111" i="1"/>
  <c r="H110" i="1"/>
  <c r="F100" i="1"/>
  <c r="H100" i="1" s="1"/>
  <c r="F92" i="1"/>
  <c r="H92" i="1" s="1"/>
  <c r="F88" i="1"/>
  <c r="H88" i="1" s="1"/>
  <c r="H87" i="1"/>
  <c r="F85" i="1"/>
  <c r="H85" i="1" s="1"/>
  <c r="F83" i="1"/>
  <c r="H83" i="1" s="1"/>
  <c r="F81" i="1"/>
  <c r="H81" i="1" s="1"/>
  <c r="F79" i="1"/>
  <c r="H79" i="1" s="1"/>
  <c r="F77" i="1"/>
  <c r="H77" i="1" s="1"/>
  <c r="F73" i="1"/>
  <c r="H73" i="1" s="1"/>
  <c r="H72" i="1"/>
  <c r="F68" i="1"/>
  <c r="H68" i="1" s="1"/>
  <c r="H62" i="1"/>
  <c r="F56" i="1"/>
  <c r="H56" i="1" s="1"/>
  <c r="F52" i="1"/>
  <c r="H52" i="1" s="1"/>
  <c r="F38" i="1"/>
  <c r="H38" i="1" s="1"/>
  <c r="F30" i="1"/>
  <c r="H30" i="1" s="1"/>
  <c r="F26" i="1"/>
  <c r="H26" i="1" s="1"/>
  <c r="H25" i="1"/>
  <c r="F19" i="1"/>
  <c r="H19" i="1" s="1"/>
  <c r="F10" i="1"/>
  <c r="H10" i="1" s="1"/>
  <c r="H114" i="1" l="1"/>
  <c r="H137" i="1"/>
  <c r="H29" i="1"/>
  <c r="H76" i="1"/>
  <c r="H91" i="1"/>
  <c r="H9" i="1"/>
  <c r="H8" i="1" l="1"/>
  <c r="H165" i="1" s="1"/>
  <c r="H167" i="1" s="1"/>
</calcChain>
</file>

<file path=xl/sharedStrings.xml><?xml version="1.0" encoding="utf-8"?>
<sst xmlns="http://schemas.openxmlformats.org/spreadsheetml/2006/main" count="311" uniqueCount="157">
  <si>
    <t>Stavba:   MU - stavební úpravy v objektu PdF, Poříčí 31 - projektant</t>
  </si>
  <si>
    <t>P.Č.</t>
  </si>
  <si>
    <t>KCN</t>
  </si>
  <si>
    <t>Kód položky</t>
  </si>
  <si>
    <t>Popis</t>
  </si>
  <si>
    <t>MJ</t>
  </si>
  <si>
    <t>Množství celkem</t>
  </si>
  <si>
    <t>Cena jednotková</t>
  </si>
  <si>
    <t>Cena celkem</t>
  </si>
  <si>
    <t>Cenová soustava</t>
  </si>
  <si>
    <t>1</t>
  </si>
  <si>
    <t>2</t>
  </si>
  <si>
    <t>3</t>
  </si>
  <si>
    <t>4</t>
  </si>
  <si>
    <t>5</t>
  </si>
  <si>
    <t>6</t>
  </si>
  <si>
    <t>7</t>
  </si>
  <si>
    <t>PSV</t>
  </si>
  <si>
    <t>Práce a dodávky PSV</t>
  </si>
  <si>
    <t>Elektromontážní práce - Svítidla</t>
  </si>
  <si>
    <t>741999101 SPC</t>
  </si>
  <si>
    <t>kus</t>
  </si>
  <si>
    <t xml:space="preserve">CS ÚRS/TEO 2020 01 </t>
  </si>
  <si>
    <t>" Svítidlo LED 600×600 mm "</t>
  </si>
  <si>
    <t>" 2. NP "</t>
  </si>
  <si>
    <t>" Včetně montáže a zapojení "</t>
  </si>
  <si>
    <t>741999102 SPC</t>
  </si>
  <si>
    <t>%</t>
  </si>
  <si>
    <t xml:space="preserve">CS ÚRS/ 2020 01 </t>
  </si>
  <si>
    <t>HZS</t>
  </si>
  <si>
    <t>HZS2221</t>
  </si>
  <si>
    <t>Hodinová zúčtovací sazba elektrikář</t>
  </si>
  <si>
    <t>hod</t>
  </si>
  <si>
    <t xml:space="preserve">" Stavební práce a dodávky spojené s provedením funkčního celku 741. " </t>
  </si>
  <si>
    <t xml:space="preserve">" Zednická výpomoc,doplňkové práce,kompletace,zřízení prostupů,zapravení prostupů, apod. " </t>
  </si>
  <si>
    <t>Elektromontážní práce - Přístroje</t>
  </si>
  <si>
    <t>741999201 SPC</t>
  </si>
  <si>
    <t>D+M Vypínač řaz. 1 - Specfikace dle PD</t>
  </si>
  <si>
    <t>" Jednopólový vypínač. "</t>
  </si>
  <si>
    <t>" Včetně instalace, napojení, rámečku, krytu. "</t>
  </si>
  <si>
    <t>741999202 SPC</t>
  </si>
  <si>
    <t>741999203 SPC</t>
  </si>
  <si>
    <t>D+M Tlačítko - Specifikace dle PD</t>
  </si>
  <si>
    <t>" Včetně uchycení a zapojení. "</t>
  </si>
  <si>
    <t>741999204 SPC</t>
  </si>
  <si>
    <r>
      <t>D+M Zásuvka 230 V/</t>
    </r>
    <r>
      <rPr>
        <sz val="8"/>
        <rFont val="Arial CE"/>
        <family val="2"/>
        <charset val="238"/>
      </rPr>
      <t xml:space="preserve">16 A </t>
    </r>
    <r>
      <rPr>
        <sz val="8"/>
        <rFont val="Arial CE"/>
        <family val="2"/>
        <charset val="238"/>
      </rPr>
      <t>- Specifikace dle PD</t>
    </r>
  </si>
  <si>
    <t>" Zásuvka "</t>
  </si>
  <si>
    <t>" Včetně instalace, napojení, rámečku. "</t>
  </si>
  <si>
    <t>741999205 SPC</t>
  </si>
  <si>
    <t>741999206 SPC</t>
  </si>
  <si>
    <t>sada</t>
  </si>
  <si>
    <t>Elektromontážní práce - Kabely a vodiče</t>
  </si>
  <si>
    <t>741999301 SPC</t>
  </si>
  <si>
    <t>D+M Kabel CHKE-R J 3×1,5 - Specifikace dle PD</t>
  </si>
  <si>
    <t>m</t>
  </si>
  <si>
    <t>" Včetně uložení, zapojení a ukončení. "</t>
  </si>
  <si>
    <t>741999302 SPC</t>
  </si>
  <si>
    <t>D+M Kabel CHKE-R J 3×2,5 - Specifikace dle PD</t>
  </si>
  <si>
    <t>741999303 SPC</t>
  </si>
  <si>
    <t>Elektromontážní práce - Rozvaděče</t>
  </si>
  <si>
    <t>741999401 SPC</t>
  </si>
  <si>
    <t>" Včetně vystrojení, skříně, montážního materiálu, montáže a zapojení. "</t>
  </si>
  <si>
    <t>741999402 SPC</t>
  </si>
  <si>
    <t>Elektromontážní práce - Ostatní</t>
  </si>
  <si>
    <t>741</t>
  </si>
  <si>
    <t>741999501 SPC</t>
  </si>
  <si>
    <t>Demontáž svítidel, koncových prvků, kabeláže + úprava stávající elektroinstalace včetně zapravení prostupů a drážek - Specifikace dle PD</t>
  </si>
  <si>
    <t>" V ceně zapravení prostupů, zdiva, povrchových úprav a podlah do původního stavu. "</t>
  </si>
  <si>
    <t>741999502 SPC</t>
  </si>
  <si>
    <t>D+M Pomocný materiál - Specifikace dle PD</t>
  </si>
  <si>
    <t>" Spojovací a připevňovací materiál, hmoždinky, vruty, sádra. "</t>
  </si>
  <si>
    <t>741999503 SPC</t>
  </si>
  <si>
    <t>D+M Úložný materiál - Specifikace dle PD</t>
  </si>
  <si>
    <t>" Včetně montáže a uložení. "</t>
  </si>
  <si>
    <t>741999504 SPC</t>
  </si>
  <si>
    <t>D+M Proměření + výchozí revizní zpráva elektroinstalace - Specifikace dle PD.</t>
  </si>
  <si>
    <t>Elektromontážní práce - Elektronické komunikace</t>
  </si>
  <si>
    <t>742999101 SPC</t>
  </si>
  <si>
    <t>742999102 SPC</t>
  </si>
  <si>
    <t>742999103 SPC</t>
  </si>
  <si>
    <t>742999104 SPC</t>
  </si>
  <si>
    <t>742999105 SPC</t>
  </si>
  <si>
    <t>D+M Podružný materiál - Specifikace dle PD</t>
  </si>
  <si>
    <t>" Trubky, vkládací lišty, a další prvky výše nespecifikované. "</t>
  </si>
  <si>
    <t>" Včetně spojovacího materiálu, příslušenství "</t>
  </si>
  <si>
    <t>Demontáž stávajících koncových prvků a kabeláže  včetně zapravení prostupů a drážek - Specifikace dle PD</t>
  </si>
  <si>
    <t xml:space="preserve">" Stavební práce a dodávky spojené s provedením funkčního celku 742. " </t>
  </si>
  <si>
    <t xml:space="preserve">" Zednická výpomoc,doplňkové práce,kompletace apod. " </t>
  </si>
  <si>
    <t>Celkem</t>
  </si>
  <si>
    <t>CELKEM</t>
  </si>
  <si>
    <t>Poznámka:</t>
  </si>
  <si>
    <t>Jednotkové položky zahrnují vedlejší rozpočtové náklady, náklady na montáž, dopravu, apod. a předepsané zkoušky, revize, manipulační řády, zaškolení obsluhy, není-li uvedeno jinak.</t>
  </si>
  <si>
    <t>Způsob ocenění vlastních položek: Jednotková cena u položek s cenovou soustavou CS ÚRS/TEO se tvoří spojováním položek jednotlivých stavebních prací a dodávek. Základním předpokladem pro kalkulaci je volba kalkulačního vzorce a jeho jednotlivých složek, jejichž počet závisí na charakteru stavební výroby a organizace firmy. Kalkulační vzorec reprezentuje stanovená struktura výpočtu (odhadu ceny), kterou tvoří kalkulační složky s jednoznačně určeným obsahem. Kalkulační vzorec slouží ke stanovení vlastních nákladů kalkulačních jednotek (stavebního konstrukčního prvku, objektu, stavby apod.) Ve stavebních firmách se nejčastěji používá následující vzorec. 
Kalkulační vzorec: Jednotková cena = Materiál + Přímé náklady + Nepřímé náklady + Zisk
                              Přímé náklady = Mzdy + Stroje + Ostatní přímé náklady
                              Nepřímé náklady = Režie výrobní + Režie správní</t>
  </si>
  <si>
    <t>Kalkulační vzorec vychází ze standardu "Rozpočtování a oceňování stavebních prací " ÚRS Praha, a.s.</t>
  </si>
  <si>
    <t>Výkazy množství u jednotlivých položek vychází z projektové dokumentace a jsou automaticky generovány grafickým a rozpočtovacím programem.</t>
  </si>
  <si>
    <r>
      <t xml:space="preserve">D+M LED svítidlo </t>
    </r>
    <r>
      <rPr>
        <sz val="8"/>
        <rFont val="Arial CE"/>
        <family val="2"/>
        <charset val="238"/>
      </rPr>
      <t>- Specifikace dle PD - A</t>
    </r>
  </si>
  <si>
    <t>" Svítidlo LED Ø 375 mm "</t>
  </si>
  <si>
    <t>" 1. PP "</t>
  </si>
  <si>
    <t>" 1. NP "</t>
  </si>
  <si>
    <t>" 3. NP "</t>
  </si>
  <si>
    <t>" 4. NP "</t>
  </si>
  <si>
    <t>" 5. NP "</t>
  </si>
  <si>
    <r>
      <t xml:space="preserve">D+M LED svítidlo </t>
    </r>
    <r>
      <rPr>
        <sz val="8"/>
        <rFont val="Arial CE"/>
        <family val="2"/>
        <charset val="238"/>
      </rPr>
      <t>- Specifikace dle PD - B</t>
    </r>
  </si>
  <si>
    <t>Přesun hmot procentní pro silnoproud v objektech v do 24 m</t>
  </si>
  <si>
    <t>D+M Vypínač řaz. 1 se stupněm krytí  IP 44 - Specfikace dle PD</t>
  </si>
  <si>
    <t>"  Jednopólový vypínač, stupeň krytí - IP 44. "</t>
  </si>
  <si>
    <t>D+M Vypínač řaz. 6 se stupněm krytí  IP 44 - Specfikace dle PD</t>
  </si>
  <si>
    <t>" Střídavý přepínač, stupeň krytí - IP 44. "</t>
  </si>
  <si>
    <t>D+M Zásuvka 230 V/16 A se stupněm krytí  IP 44 - Specifikace dle PD</t>
  </si>
  <si>
    <t>" Zásuvka, stupeň krytí - IP 44 "</t>
  </si>
  <si>
    <t>D+M Kabel CHKE-R J 5×1,5 - Specifikace dle PD</t>
  </si>
  <si>
    <t>741999304 SPC</t>
  </si>
  <si>
    <t>D+M Kabel CHKE-R J 5×2,5 - Specifikace dle PD</t>
  </si>
  <si>
    <t>741999305 SPC</t>
  </si>
  <si>
    <t>D+M Kabel CHKE-R J 5×10 - Specifikace dle PD</t>
  </si>
  <si>
    <t>D+M Rozváděč nad dveře RWC - Specifikace dle PD</t>
  </si>
  <si>
    <t>D+M Napojení nového rozvaděče RWC ze stávajícího rozvaděče  - Specifikace dle PD</t>
  </si>
  <si>
    <t>" Provedení napojení nového rozvaděče RWC ze stávajícího rozvaděče R01b. "</t>
  </si>
  <si>
    <t>" Odstranění svítidel, elektro skříní, koncových prvků (zásuvek, vypínačů, …), kabeláže, lišt, trubek, úprava stávající elektroinstalace, ukončení kabelů apod. "</t>
  </si>
  <si>
    <t>" V ceně ochranné trubky, lišty. "</t>
  </si>
  <si>
    <t>" Včetně rámečků, montáže, zapojení. "</t>
  </si>
  <si>
    <t>D+M Signalizační tablo - Specifikace dle PD</t>
  </si>
  <si>
    <t>" Včetně montáže, zapojení. V ceně také nutná kabeláž. "</t>
  </si>
  <si>
    <t>" Odstranění koncových prvků (datových zásuvek, reproduktorů, …) kabeláže, její ukončení, apod. "</t>
  </si>
  <si>
    <t>Přesun hmot procentní pro slaboproud v objektech v do 24 m</t>
  </si>
  <si>
    <t>Objekt:   02 - Rekonstrukce hygienického zařízení 1. PP - 5. NP</t>
  </si>
  <si>
    <t>D+M Vypínač řaz. 6 - Specfikace dle PD</t>
  </si>
  <si>
    <t>" Střídavý přepínač. "</t>
  </si>
  <si>
    <t>D+M Rozvaděč u vstupu u částí sociálek - Specifikace dle PD</t>
  </si>
  <si>
    <t>" Rozvaděč 03RMS12.1/WC - 1. NP "</t>
  </si>
  <si>
    <t>Demontáž stávajících rozvaděčů u vstupu u části sociálek - Specifikace dle PD</t>
  </si>
  <si>
    <t>" Odstranění stávajících rozvaděčů pro sociálky - pro nové rozvaděče "</t>
  </si>
  <si>
    <t>" Rozvaděč 03RMS22.1/WC - 2. NP "</t>
  </si>
  <si>
    <t>" Rozvaděč 03RMS31.1/WC - 3. NP "</t>
  </si>
  <si>
    <t>" Rozvaděč 03RMS41.1/WC - 4. NP "</t>
  </si>
  <si>
    <t>D+M Doplnění stávajícího rozvaděče v 5. NP - Specifikace dle PD</t>
  </si>
  <si>
    <t>" Doplnění stávajícího rozvaděče 03RFV51 v 5. NP "</t>
  </si>
  <si>
    <t>" Doplnění o:
 - 1× B10A jistič;
 - 1× B16A chránič s jističem. "</t>
  </si>
  <si>
    <t>741999207 SPC</t>
  </si>
  <si>
    <t>741999403 SPC</t>
  </si>
  <si>
    <t>741999404 SPC</t>
  </si>
  <si>
    <t>" Včetně vystrojení, skříně, montážního materiálu, montáže a zapojení.
 V ceně také případné přeskládání vhodných prvků z odstraňovaného rozvaděče do nového, kabeláž  a další veškeré práce a materiál související s montáží nového rozvaděče. "</t>
  </si>
  <si>
    <t>" V ceně veškerá nutná kabeláž, případné doplnění prvků ve stávajícím rozvaděči, veškerá práce související s natažením kabelů (sekání a zapravení drážek, rozebrání a zpětná oprava SDK konstrukcí, apod.), apod. "</t>
  </si>
  <si>
    <t>"  Včetně naložení, svislého a vodorovného přesunu suti, odvoz stavební suti. 
Likvidace v souladu se zákonem č. 185/2001 Sb., o odpadech a související vyhláškou MŽP ČR č. 294/2005 Sb. o podmínkách ukládání odpadů na skládky a jejich využívání na povrchu terénu a změně vyhlášky č. 383/2001 Sb., o podrobnostech nakládání s odpady. Likvidace dle technologie a místa určené zhotovitelem, včetně poplatků za uložení odpadu. "</t>
  </si>
  <si>
    <t>D+M Nouzová tlačítka  vč. vypínače nouzové signalizace - Specifikace dle PD</t>
  </si>
  <si>
    <t>" POZN: 1 sada obsahuje 2 nouzová tlačítka a 1 vypínač, vč. potřebné kabeléže.  "</t>
  </si>
  <si>
    <t>" V ceně odstranění stávajícího rozvaděče vč. případného odpojení / přepojení, ponechávání vhodného vystrojení pro montáž do nového, a další veškeré nutné práce související s demontáží stávajícího rozvaděče. "</t>
  </si>
  <si>
    <t>" Sada pro nouzovou signalizaci - nouzová tlačítka (2 ks) + vypínač signalizace (1 ks) (resetovací tlačítko), apod. V ceně také nutná kabeláž. "</t>
  </si>
  <si>
    <t>741999505 SPC</t>
  </si>
  <si>
    <t xml:space="preserve">" V ceně veškerá nutná kabeláž, případná výměna nevhodných prvků, rozšíření a veškeré práce a materiál související s doplněním a zprovozněním stávajícího rozvaděče. " </t>
  </si>
  <si>
    <t>Část:    02 - D.1.4.7. ELEKTROTECHNIKA</t>
  </si>
  <si>
    <t>02 - D.1.4.7. ELEKTROTECHNIKA</t>
  </si>
  <si>
    <t>D+M Úprava stávajícího rozvaděče / rozdavěčů - Specifikace dle PD</t>
  </si>
  <si>
    <t>" Úprava stávajícího rozvaděče, rozvaděčů "</t>
  </si>
  <si>
    <t>" V ceně veškerá nutná kabeláž, případné přeskládání prvků, jejich výměna, doplnění, a další veškeré práce souvvisející s úpravou rozvaděčů. "</t>
  </si>
  <si>
    <t>741999405 SPC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</si>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</sst>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6" formatCode="#,##0\ &quot;Kč&quot;;[Red]\-#,##0\ &quot;Kč&quot;"/>
    <numFmt numFmtId="164" formatCode="#,##0;\-#,##0"/>
    <numFmt numFmtId="165" formatCode="#,##0.000;\-#,##0.000"/>
    <numFmt numFmtId="166" formatCode="#,##0.00;\-#,##0.00"/>
    <numFmt numFmtId="167" formatCode="#,##0.00_ ;\-#,##0.00\ "/>
  </numFmts>
  <fonts count="45">
    <font>
      <sz val="11"/>
      <color theme="1"/>
      <name val="Calibri"/>
      <family val="2"/>
      <charset val="238"/>
      <scheme val="minor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10"/>
      <name val="MS Sans Serif"/>
      <family val="2"/>
      <charset val="238"/>
    </font>
    <font>
      <sz val="8"/>
      <name val="MS Sans Serif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b/>
      <sz val="11"/>
      <color rgb="FFFF0000"/>
      <name val="Arial CE"/>
      <family val="2"/>
      <charset val="238"/>
    </font>
    <font>
      <sz val="8"/>
      <name val="Arial CYR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name val="MS Sans Serif"/>
      <family val="2"/>
    </font>
    <font>
      <b/>
      <sz val="8"/>
      <color rgb="FFFF0000"/>
      <name val="MS Sans Serif"/>
      <family val="2"/>
    </font>
    <font>
      <sz val="8"/>
      <color rgb="FF0000FF"/>
      <name val="Arial"/>
      <family val="2"/>
      <charset val="238"/>
    </font>
    <font>
      <u/>
      <sz val="8"/>
      <color theme="10"/>
      <name val="MS Sans Serif"/>
      <family val="2"/>
      <charset val="238"/>
    </font>
    <font>
      <sz val="8"/>
      <color indexed="12"/>
      <name val="Arial CE"/>
      <family val="2"/>
      <charset val="238"/>
    </font>
    <font>
      <sz val="8"/>
      <color indexed="12"/>
      <name val="MS Sans Serif"/>
      <family val="2"/>
      <charset val="238"/>
    </font>
    <font>
      <sz val="8"/>
      <color theme="1"/>
      <name val="Arial CE"/>
      <family val="2"/>
      <charset val="238"/>
    </font>
    <font>
      <b/>
      <sz val="8"/>
      <color indexed="10"/>
      <name val="MS Sans Serif"/>
      <family val="2"/>
    </font>
    <font>
      <u/>
      <sz val="8"/>
      <color theme="10"/>
      <name val="MS Sans Serif"/>
      <family val="2"/>
    </font>
    <font>
      <sz val="8"/>
      <color indexed="8"/>
      <name val="Arial CE"/>
      <family val="2"/>
      <charset val="238"/>
    </font>
    <font>
      <sz val="8"/>
      <color indexed="8"/>
      <name val="Arial"/>
      <family val="2"/>
      <charset val="238"/>
    </font>
    <font>
      <b/>
      <sz val="8"/>
      <name val="MS Sans Serif"/>
      <family val="2"/>
      <charset val="238"/>
    </font>
    <font>
      <sz val="8"/>
      <color indexed="12"/>
      <name val="Arial"/>
      <family val="2"/>
      <charset val="238"/>
    </font>
    <font>
      <sz val="8"/>
      <name val="MS Sans Serif"/>
      <family val="2"/>
    </font>
    <font>
      <b/>
      <sz val="10"/>
      <name val="MS Sans Serif"/>
      <family val="2"/>
    </font>
    <font>
      <sz val="8"/>
      <color indexed="10"/>
      <name val="Arial CE"/>
      <family val="2"/>
      <charset val="238"/>
    </font>
    <font>
      <sz val="8"/>
      <color rgb="FFFF0000"/>
      <name val="MS Sans Serif"/>
      <family val="2"/>
    </font>
    <font>
      <sz val="11"/>
      <color rgb="FFFF0000"/>
      <name val="Calibri"/>
      <family val="2"/>
      <scheme val="minor"/>
    </font>
    <font>
      <b/>
      <sz val="10"/>
      <color rgb="FFFF0000"/>
      <name val="Trebuchet MS"/>
      <family val="2"/>
      <charset val="238"/>
    </font>
    <font>
      <sz val="8"/>
      <color indexed="18"/>
      <name val="Arial CE"/>
      <family val="2"/>
      <charset val="238"/>
    </font>
    <font>
      <b/>
      <sz val="12"/>
      <color rgb="FFFF0000"/>
      <name val="MS Sans Serif"/>
      <family val="2"/>
      <charset val="238"/>
    </font>
    <font>
      <b/>
      <sz val="8"/>
      <color rgb="FFFF0000"/>
      <name val="Arial CE"/>
      <family val="2"/>
      <charset val="238"/>
    </font>
    <font>
      <b/>
      <sz val="9"/>
      <color rgb="FFFF0000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color indexed="10"/>
      <name val="Arial"/>
      <family val="2"/>
      <charset val="238"/>
    </font>
    <font>
      <b/>
      <u/>
      <sz val="8"/>
      <color indexed="10"/>
      <name val="Arial CE"/>
      <family val="2"/>
      <charset val="238"/>
    </font>
    <font>
      <sz val="10"/>
      <name val="Arial"/>
      <family val="2"/>
      <charset val="238"/>
    </font>
    <font>
      <sz val="8"/>
      <color indexed="10"/>
      <name val="MS Sans Serif"/>
      <family val="2"/>
    </font>
    <font>
      <sz val="11"/>
      <color rgb="FFFF0000"/>
      <name val="Calibri"/>
      <family val="2"/>
      <charset val="238"/>
      <scheme val="minor"/>
    </font>
    <font>
      <b/>
      <sz val="8"/>
      <color rgb="FFFF0000"/>
      <name val="MS Sans Serif"/>
      <charset val="238"/>
    </font>
    <font>
      <b/>
      <sz val="10"/>
      <color rgb="FFFF0000"/>
      <name val="MS Sans Serif"/>
      <charset val="238"/>
    </font>
    <font>
      <b/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9">
    <xf numFmtId="0" fontId="0" fillId="0" borderId="0"/>
    <xf numFmtId="0" fontId="4" fillId="0" borderId="0" applyAlignment="0">
      <alignment vertical="top" wrapText="1"/>
      <protection locked="0"/>
    </xf>
    <xf numFmtId="0" fontId="9" fillId="0" borderId="0"/>
    <xf numFmtId="0" fontId="15" fillId="0" borderId="0" applyNumberFormat="0" applyFill="0" applyBorder="0" applyAlignment="0" applyProtection="0">
      <alignment vertical="top" wrapText="1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4" fillId="0" borderId="0" applyAlignment="0">
      <alignment vertical="top" wrapText="1"/>
      <protection locked="0"/>
    </xf>
    <xf numFmtId="0" fontId="25" fillId="0" borderId="0" applyAlignment="0">
      <alignment vertical="top" wrapText="1"/>
      <protection locked="0"/>
    </xf>
    <xf numFmtId="0" fontId="39" fillId="0" borderId="0"/>
    <xf numFmtId="0" fontId="25" fillId="0" borderId="0" applyAlignment="0">
      <alignment vertical="top" wrapText="1"/>
      <protection locked="0"/>
    </xf>
  </cellStyleXfs>
  <cellXfs count="184">
    <xf numFmtId="0" fontId="0" fillId="0" borderId="0" xfId="0"/>
    <xf numFmtId="0" fontId="1" fillId="0" borderId="0" xfId="0" applyFont="1" applyFill="1" applyAlignment="1" applyProtection="1">
      <alignment horizontal="left"/>
    </xf>
    <xf numFmtId="0" fontId="2" fillId="0" borderId="0" xfId="0" applyFont="1" applyFill="1" applyAlignment="1" applyProtection="1">
      <alignment horizontal="left"/>
    </xf>
    <xf numFmtId="0" fontId="0" fillId="0" borderId="0" xfId="0" applyFill="1" applyAlignment="1" applyProtection="1">
      <alignment horizontal="left" vertical="top"/>
      <protection locked="0"/>
    </xf>
    <xf numFmtId="0" fontId="3" fillId="0" borderId="0" xfId="0" applyFont="1" applyFill="1" applyAlignment="1" applyProtection="1">
      <alignment horizontal="right" vertical="top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0" borderId="0" xfId="0" applyFill="1" applyAlignment="1" applyProtection="1"/>
    <xf numFmtId="0" fontId="0" fillId="0" borderId="0" xfId="0" applyAlignment="1" applyProtection="1"/>
    <xf numFmtId="0" fontId="5" fillId="0" borderId="0" xfId="0" applyFont="1" applyFill="1" applyAlignment="1" applyProtection="1">
      <alignment horizontal="left"/>
    </xf>
    <xf numFmtId="0" fontId="6" fillId="0" borderId="0" xfId="0" applyFont="1" applyFill="1" applyAlignment="1" applyProtection="1">
      <alignment horizontal="left"/>
    </xf>
    <xf numFmtId="0" fontId="6" fillId="2" borderId="0" xfId="1" applyFont="1" applyFill="1" applyAlignment="1" applyProtection="1">
      <alignment horizontal="left"/>
    </xf>
    <xf numFmtId="0" fontId="7" fillId="2" borderId="0" xfId="1" applyFont="1" applyFill="1" applyAlignment="1" applyProtection="1">
      <alignment horizontal="center"/>
    </xf>
    <xf numFmtId="0" fontId="2" fillId="2" borderId="0" xfId="1" applyFont="1" applyFill="1" applyAlignment="1" applyProtection="1">
      <alignment horizontal="left"/>
    </xf>
    <xf numFmtId="0" fontId="4" fillId="2" borderId="0" xfId="1" applyFill="1" applyAlignment="1">
      <alignment horizontal="left" vertical="top"/>
      <protection locked="0"/>
    </xf>
    <xf numFmtId="0" fontId="4" fillId="0" borderId="0" xfId="1" applyFill="1" applyAlignment="1">
      <alignment horizontal="left" vertical="top"/>
      <protection locked="0"/>
    </xf>
    <xf numFmtId="0" fontId="4" fillId="0" borderId="0" xfId="1" applyAlignment="1">
      <alignment horizontal="left" vertical="top"/>
      <protection locked="0"/>
    </xf>
    <xf numFmtId="0" fontId="8" fillId="2" borderId="1" xfId="1" applyFont="1" applyFill="1" applyBorder="1" applyAlignment="1" applyProtection="1">
      <alignment horizontal="center" vertical="center" wrapText="1"/>
    </xf>
    <xf numFmtId="164" fontId="5" fillId="2" borderId="0" xfId="1" applyNumberFormat="1" applyFont="1" applyFill="1" applyAlignment="1">
      <alignment horizontal="right"/>
      <protection locked="0"/>
    </xf>
    <xf numFmtId="0" fontId="5" fillId="2" borderId="0" xfId="1" applyFont="1" applyFill="1" applyAlignment="1">
      <alignment horizontal="left" wrapText="1"/>
      <protection locked="0"/>
    </xf>
    <xf numFmtId="0" fontId="5" fillId="2" borderId="0" xfId="0" applyFont="1" applyFill="1" applyAlignment="1" applyProtection="1">
      <alignment horizontal="left" wrapText="1"/>
      <protection locked="0"/>
    </xf>
    <xf numFmtId="165" fontId="5" fillId="2" borderId="0" xfId="0" applyNumberFormat="1" applyFont="1" applyFill="1" applyAlignment="1" applyProtection="1">
      <alignment horizontal="right"/>
      <protection locked="0"/>
    </xf>
    <xf numFmtId="166" fontId="5" fillId="2" borderId="0" xfId="0" applyNumberFormat="1" applyFont="1" applyFill="1" applyAlignment="1" applyProtection="1">
      <alignment horizontal="right"/>
      <protection locked="0"/>
    </xf>
    <xf numFmtId="164" fontId="5" fillId="2" borderId="2" xfId="1" applyNumberFormat="1" applyFont="1" applyFill="1" applyBorder="1" applyAlignment="1" applyProtection="1">
      <alignment horizontal="right"/>
      <protection locked="0"/>
    </xf>
    <xf numFmtId="0" fontId="5" fillId="2" borderId="2" xfId="1" applyFont="1" applyFill="1" applyBorder="1" applyAlignment="1" applyProtection="1">
      <alignment horizontal="left" wrapText="1"/>
      <protection locked="0"/>
    </xf>
    <xf numFmtId="0" fontId="5" fillId="0" borderId="3" xfId="0" applyFont="1" applyBorder="1" applyAlignment="1" applyProtection="1">
      <alignment horizontal="left" wrapText="1"/>
      <protection locked="0"/>
    </xf>
    <xf numFmtId="0" fontId="5" fillId="2" borderId="3" xfId="0" applyFont="1" applyFill="1" applyBorder="1" applyAlignment="1" applyProtection="1">
      <alignment horizontal="left" wrapText="1"/>
      <protection locked="0"/>
    </xf>
    <xf numFmtId="2" fontId="5" fillId="0" borderId="3" xfId="0" applyNumberFormat="1" applyFont="1" applyBorder="1" applyAlignment="1" applyProtection="1">
      <alignment horizontal="right"/>
      <protection locked="0"/>
    </xf>
    <xf numFmtId="166" fontId="5" fillId="0" borderId="3" xfId="0" applyNumberFormat="1" applyFont="1" applyFill="1" applyBorder="1" applyAlignment="1" applyProtection="1">
      <alignment horizontal="right"/>
      <protection locked="0"/>
    </xf>
    <xf numFmtId="166" fontId="5" fillId="0" borderId="3" xfId="0" applyNumberFormat="1" applyFont="1" applyBorder="1" applyAlignment="1" applyProtection="1">
      <alignment horizontal="right"/>
      <protection locked="0"/>
    </xf>
    <xf numFmtId="0" fontId="4" fillId="2" borderId="2" xfId="1" applyFill="1" applyBorder="1" applyAlignment="1" applyProtection="1">
      <alignment horizontal="left" vertical="top"/>
      <protection locked="0"/>
    </xf>
    <xf numFmtId="0" fontId="10" fillId="0" borderId="3" xfId="2" applyFont="1" applyFill="1" applyBorder="1" applyAlignment="1">
      <alignment horizontal="right"/>
    </xf>
    <xf numFmtId="0" fontId="6" fillId="0" borderId="3" xfId="0" applyFont="1" applyFill="1" applyBorder="1" applyAlignment="1" applyProtection="1">
      <alignment horizontal="left" wrapText="1"/>
      <protection locked="0"/>
    </xf>
    <xf numFmtId="0" fontId="11" fillId="0" borderId="3" xfId="0" applyFont="1" applyFill="1" applyBorder="1" applyAlignment="1" applyProtection="1"/>
    <xf numFmtId="2" fontId="11" fillId="0" borderId="3" xfId="0" applyNumberFormat="1" applyFont="1" applyFill="1" applyBorder="1" applyAlignment="1" applyProtection="1"/>
    <xf numFmtId="166" fontId="6" fillId="0" borderId="3" xfId="0" applyNumberFormat="1" applyFont="1" applyFill="1" applyBorder="1" applyAlignment="1" applyProtection="1">
      <alignment horizontal="right"/>
      <protection locked="0"/>
    </xf>
    <xf numFmtId="166" fontId="6" fillId="0" borderId="3" xfId="0" applyNumberFormat="1" applyFont="1" applyFill="1" applyBorder="1" applyAlignment="1" applyProtection="1">
      <alignment horizontal="center"/>
      <protection locked="0"/>
    </xf>
    <xf numFmtId="0" fontId="12" fillId="0" borderId="0" xfId="0" applyFont="1" applyFill="1" applyAlignment="1" applyProtection="1">
      <alignment horizontal="left" vertical="top"/>
      <protection locked="0"/>
    </xf>
    <xf numFmtId="0" fontId="13" fillId="0" borderId="0" xfId="0" applyFont="1" applyFill="1" applyAlignment="1" applyProtection="1">
      <alignment horizontal="left" vertical="top"/>
      <protection locked="0"/>
    </xf>
    <xf numFmtId="0" fontId="14" fillId="0" borderId="3" xfId="0" applyFont="1" applyFill="1" applyBorder="1" applyAlignment="1" applyProtection="1">
      <alignment vertical="center"/>
    </xf>
    <xf numFmtId="0" fontId="15" fillId="0" borderId="0" xfId="3" applyFill="1" applyAlignment="1">
      <alignment horizontal="left" vertical="top"/>
      <protection locked="0"/>
    </xf>
    <xf numFmtId="2" fontId="16" fillId="0" borderId="3" xfId="0" applyNumberFormat="1" applyFont="1" applyFill="1" applyBorder="1" applyAlignment="1" applyProtection="1">
      <alignment horizontal="right"/>
      <protection locked="0"/>
    </xf>
    <xf numFmtId="164" fontId="6" fillId="0" borderId="3" xfId="0" applyNumberFormat="1" applyFont="1" applyFill="1" applyBorder="1" applyAlignment="1" applyProtection="1">
      <alignment horizontal="right"/>
      <protection locked="0"/>
    </xf>
    <xf numFmtId="2" fontId="6" fillId="0" borderId="3" xfId="0" applyNumberFormat="1" applyFont="1" applyFill="1" applyBorder="1" applyAlignment="1" applyProtection="1">
      <alignment horizontal="right"/>
      <protection locked="0"/>
    </xf>
    <xf numFmtId="166" fontId="0" fillId="0" borderId="0" xfId="0" applyNumberFormat="1" applyFill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4" fillId="0" borderId="0" xfId="0" applyFont="1" applyFill="1" applyAlignment="1" applyProtection="1">
      <alignment horizontal="left" vertical="top"/>
      <protection locked="0"/>
    </xf>
    <xf numFmtId="0" fontId="4" fillId="2" borderId="0" xfId="0" applyFont="1" applyFill="1" applyAlignment="1" applyProtection="1">
      <alignment horizontal="left" vertical="top"/>
      <protection locked="0"/>
    </xf>
    <xf numFmtId="0" fontId="16" fillId="0" borderId="3" xfId="0" applyFont="1" applyFill="1" applyBorder="1" applyAlignment="1" applyProtection="1">
      <alignment horizontal="left" wrapText="1"/>
      <protection locked="0"/>
    </xf>
    <xf numFmtId="164" fontId="5" fillId="0" borderId="3" xfId="0" applyNumberFormat="1" applyFont="1" applyFill="1" applyBorder="1" applyAlignment="1" applyProtection="1">
      <alignment horizontal="right"/>
      <protection locked="0"/>
    </xf>
    <xf numFmtId="0" fontId="5" fillId="0" borderId="3" xfId="0" applyFont="1" applyFill="1" applyBorder="1" applyAlignment="1" applyProtection="1">
      <alignment horizontal="left" wrapText="1"/>
      <protection locked="0"/>
    </xf>
    <xf numFmtId="2" fontId="5" fillId="0" borderId="3" xfId="0" applyNumberFormat="1" applyFont="1" applyFill="1" applyBorder="1" applyAlignment="1" applyProtection="1">
      <alignment horizontal="right"/>
      <protection locked="0"/>
    </xf>
    <xf numFmtId="0" fontId="0" fillId="0" borderId="3" xfId="0" applyFill="1" applyBorder="1" applyAlignment="1" applyProtection="1">
      <alignment horizontal="left" vertical="top"/>
      <protection locked="0"/>
    </xf>
    <xf numFmtId="0" fontId="17" fillId="0" borderId="0" xfId="0" applyFont="1" applyFill="1" applyAlignment="1" applyProtection="1">
      <alignment horizontal="left" vertical="top"/>
      <protection locked="0"/>
    </xf>
    <xf numFmtId="0" fontId="17" fillId="0" borderId="0" xfId="0" applyFont="1" applyAlignment="1" applyProtection="1">
      <alignment horizontal="left" vertical="top"/>
      <protection locked="0"/>
    </xf>
    <xf numFmtId="0" fontId="18" fillId="0" borderId="3" xfId="0" applyFont="1" applyFill="1" applyBorder="1" applyAlignment="1" applyProtection="1">
      <alignment horizontal="left" wrapText="1"/>
      <protection locked="0"/>
    </xf>
    <xf numFmtId="0" fontId="12" fillId="0" borderId="0" xfId="0" applyFont="1" applyFill="1" applyAlignment="1" applyProtection="1">
      <alignment horizontal="right" vertical="top"/>
      <protection locked="0"/>
    </xf>
    <xf numFmtId="0" fontId="19" fillId="0" borderId="0" xfId="0" applyFont="1" applyFill="1" applyAlignment="1" applyProtection="1">
      <alignment horizontal="right" vertical="top"/>
      <protection locked="0"/>
    </xf>
    <xf numFmtId="0" fontId="12" fillId="0" borderId="0" xfId="0" applyFont="1" applyFill="1" applyAlignment="1" applyProtection="1">
      <alignment horizontal="right" vertical="center"/>
      <protection locked="0"/>
    </xf>
    <xf numFmtId="0" fontId="20" fillId="0" borderId="0" xfId="4" applyFill="1" applyAlignment="1">
      <alignment horizontal="left" vertical="top"/>
      <protection locked="0"/>
    </xf>
    <xf numFmtId="0" fontId="20" fillId="0" borderId="0" xfId="4" applyFill="1" applyAlignment="1">
      <alignment horizontal="left" vertical="center"/>
      <protection locked="0"/>
    </xf>
    <xf numFmtId="0" fontId="13" fillId="0" borderId="0" xfId="0" applyFont="1" applyFill="1" applyAlignment="1" applyProtection="1">
      <alignment horizontal="right" vertical="top"/>
      <protection locked="0"/>
    </xf>
    <xf numFmtId="0" fontId="21" fillId="0" borderId="3" xfId="0" applyFont="1" applyFill="1" applyBorder="1" applyAlignment="1" applyProtection="1">
      <alignment horizontal="left" wrapText="1"/>
      <protection locked="0"/>
    </xf>
    <xf numFmtId="0" fontId="22" fillId="0" borderId="3" xfId="0" applyFont="1" applyFill="1" applyBorder="1" applyAlignment="1" applyProtection="1"/>
    <xf numFmtId="2" fontId="22" fillId="0" borderId="3" xfId="0" applyNumberFormat="1" applyFont="1" applyFill="1" applyBorder="1" applyAlignment="1" applyProtection="1"/>
    <xf numFmtId="0" fontId="20" fillId="0" borderId="0" xfId="4" applyFill="1" applyAlignment="1">
      <alignment horizontal="right" vertical="top"/>
      <protection locked="0"/>
    </xf>
    <xf numFmtId="0" fontId="23" fillId="0" borderId="0" xfId="0" applyFont="1" applyFill="1" applyAlignment="1" applyProtection="1">
      <alignment horizontal="right" vertical="center"/>
      <protection locked="0"/>
    </xf>
    <xf numFmtId="2" fontId="6" fillId="0" borderId="3" xfId="0" applyNumberFormat="1" applyFont="1" applyFill="1" applyBorder="1" applyAlignment="1" applyProtection="1">
      <alignment horizontal="center"/>
      <protection locked="0"/>
    </xf>
    <xf numFmtId="0" fontId="10" fillId="0" borderId="3" xfId="2" applyFont="1" applyFill="1" applyBorder="1" applyAlignment="1">
      <alignment vertical="center"/>
    </xf>
    <xf numFmtId="0" fontId="14" fillId="0" borderId="3" xfId="0" applyFont="1" applyFill="1" applyBorder="1" applyAlignment="1" applyProtection="1"/>
    <xf numFmtId="0" fontId="10" fillId="0" borderId="3" xfId="2" applyFont="1" applyFill="1" applyBorder="1" applyAlignment="1"/>
    <xf numFmtId="0" fontId="17" fillId="0" borderId="3" xfId="0" applyFont="1" applyFill="1" applyBorder="1" applyAlignment="1" applyProtection="1">
      <alignment horizontal="left" vertical="top"/>
      <protection locked="0"/>
    </xf>
    <xf numFmtId="0" fontId="26" fillId="0" borderId="0" xfId="0" applyFont="1" applyFill="1" applyAlignment="1" applyProtection="1">
      <alignment horizontal="left" vertical="center"/>
      <protection locked="0"/>
    </xf>
    <xf numFmtId="164" fontId="6" fillId="0" borderId="2" xfId="0" applyNumberFormat="1" applyFont="1" applyFill="1" applyBorder="1" applyAlignment="1" applyProtection="1">
      <alignment horizontal="right"/>
      <protection locked="0"/>
    </xf>
    <xf numFmtId="0" fontId="6" fillId="0" borderId="2" xfId="0" applyFont="1" applyFill="1" applyBorder="1" applyAlignment="1" applyProtection="1">
      <alignment horizontal="left" wrapText="1"/>
      <protection locked="0"/>
    </xf>
    <xf numFmtId="166" fontId="6" fillId="0" borderId="2" xfId="0" applyNumberFormat="1" applyFont="1" applyFill="1" applyBorder="1" applyAlignment="1" applyProtection="1">
      <alignment horizontal="right"/>
      <protection locked="0"/>
    </xf>
    <xf numFmtId="166" fontId="6" fillId="0" borderId="2" xfId="0" applyNumberFormat="1" applyFont="1" applyFill="1" applyBorder="1" applyAlignment="1" applyProtection="1">
      <alignment horizontal="center"/>
      <protection locked="0"/>
    </xf>
    <xf numFmtId="0" fontId="15" fillId="0" borderId="0" xfId="3" applyFill="1" applyAlignment="1" applyProtection="1"/>
    <xf numFmtId="0" fontId="0" fillId="0" borderId="0" xfId="0" applyFill="1" applyAlignment="1" applyProtection="1">
      <alignment horizontal="left"/>
    </xf>
    <xf numFmtId="0" fontId="17" fillId="0" borderId="0" xfId="0" applyFont="1" applyFill="1" applyAlignment="1" applyProtection="1">
      <alignment horizontal="right" vertical="top"/>
      <protection locked="0"/>
    </xf>
    <xf numFmtId="0" fontId="28" fillId="0" borderId="0" xfId="0" applyFont="1" applyFill="1" applyAlignment="1" applyProtection="1">
      <alignment horizontal="left" vertical="top"/>
      <protection locked="0"/>
    </xf>
    <xf numFmtId="0" fontId="14" fillId="0" borderId="3" xfId="0" applyFont="1" applyFill="1" applyBorder="1" applyAlignment="1" applyProtection="1">
      <alignment wrapText="1"/>
    </xf>
    <xf numFmtId="49" fontId="6" fillId="0" borderId="2" xfId="0" applyNumberFormat="1" applyFont="1" applyFill="1" applyBorder="1" applyAlignment="1" applyProtection="1">
      <alignment horizontal="left" wrapText="1"/>
      <protection locked="0"/>
    </xf>
    <xf numFmtId="0" fontId="6" fillId="0" borderId="2" xfId="0" applyNumberFormat="1" applyFont="1" applyFill="1" applyBorder="1" applyAlignment="1" applyProtection="1">
      <alignment horizontal="left"/>
    </xf>
    <xf numFmtId="2" fontId="6" fillId="0" borderId="2" xfId="0" applyNumberFormat="1" applyFont="1" applyFill="1" applyBorder="1" applyAlignment="1" applyProtection="1">
      <alignment shrinkToFit="1"/>
    </xf>
    <xf numFmtId="0" fontId="0" fillId="0" borderId="0" xfId="0" applyFill="1" applyAlignment="1" applyProtection="1">
      <alignment vertical="top"/>
      <protection locked="0"/>
    </xf>
    <xf numFmtId="0" fontId="29" fillId="0" borderId="0" xfId="0" applyFont="1" applyFill="1" applyAlignment="1" applyProtection="1">
      <alignment vertical="top"/>
      <protection locked="0"/>
    </xf>
    <xf numFmtId="0" fontId="16" fillId="0" borderId="2" xfId="0" applyFont="1" applyFill="1" applyBorder="1" applyAlignment="1" applyProtection="1">
      <alignment horizontal="left" wrapText="1"/>
      <protection locked="0"/>
    </xf>
    <xf numFmtId="2" fontId="16" fillId="0" borderId="2" xfId="0" applyNumberFormat="1" applyFont="1" applyFill="1" applyBorder="1" applyAlignment="1" applyProtection="1">
      <alignment horizontal="right"/>
      <protection locked="0"/>
    </xf>
    <xf numFmtId="166" fontId="27" fillId="0" borderId="2" xfId="0" applyNumberFormat="1" applyFont="1" applyFill="1" applyBorder="1" applyAlignment="1" applyProtection="1">
      <alignment horizontal="right"/>
      <protection locked="0"/>
    </xf>
    <xf numFmtId="0" fontId="0" fillId="0" borderId="2" xfId="0" applyFill="1" applyBorder="1" applyAlignment="1" applyProtection="1">
      <alignment horizontal="left" vertical="top"/>
      <protection locked="0"/>
    </xf>
    <xf numFmtId="0" fontId="30" fillId="0" borderId="0" xfId="0" applyFont="1" applyFill="1" applyAlignment="1" applyProtection="1">
      <alignment horizontal="left" vertical="top"/>
      <protection locked="0"/>
    </xf>
    <xf numFmtId="2" fontId="6" fillId="0" borderId="2" xfId="0" applyNumberFormat="1" applyFont="1" applyFill="1" applyBorder="1" applyAlignment="1" applyProtection="1">
      <alignment horizontal="right"/>
      <protection locked="0"/>
    </xf>
    <xf numFmtId="164" fontId="31" fillId="0" borderId="2" xfId="0" applyNumberFormat="1" applyFont="1" applyFill="1" applyBorder="1" applyAlignment="1" applyProtection="1">
      <alignment horizontal="right"/>
      <protection locked="0"/>
    </xf>
    <xf numFmtId="49" fontId="31" fillId="0" borderId="2" xfId="0" applyNumberFormat="1" applyFont="1" applyFill="1" applyBorder="1" applyAlignment="1" applyProtection="1">
      <alignment horizontal="left" wrapText="1"/>
      <protection locked="0"/>
    </xf>
    <xf numFmtId="0" fontId="31" fillId="0" borderId="2" xfId="0" applyFont="1" applyFill="1" applyBorder="1" applyAlignment="1" applyProtection="1">
      <alignment horizontal="left" wrapText="1"/>
      <protection locked="0"/>
    </xf>
    <xf numFmtId="0" fontId="32" fillId="0" borderId="0" xfId="0" applyFont="1" applyFill="1" applyAlignment="1" applyProtection="1">
      <alignment horizontal="left" vertical="center"/>
      <protection locked="0"/>
    </xf>
    <xf numFmtId="166" fontId="33" fillId="0" borderId="3" xfId="0" applyNumberFormat="1" applyFont="1" applyFill="1" applyBorder="1" applyAlignment="1" applyProtection="1">
      <alignment horizontal="center"/>
      <protection locked="0"/>
    </xf>
    <xf numFmtId="0" fontId="11" fillId="0" borderId="3" xfId="0" applyFont="1" applyFill="1" applyBorder="1" applyAlignment="1" applyProtection="1">
      <alignment horizontal="right"/>
    </xf>
    <xf numFmtId="0" fontId="10" fillId="0" borderId="3" xfId="0" applyFont="1" applyFill="1" applyBorder="1" applyAlignment="1" applyProtection="1"/>
    <xf numFmtId="0" fontId="11" fillId="0" borderId="0" xfId="0" applyFont="1" applyFill="1" applyAlignment="1" applyProtection="1"/>
    <xf numFmtId="0" fontId="11" fillId="0" borderId="3" xfId="0" applyFont="1" applyFill="1" applyBorder="1" applyAlignment="1" applyProtection="1">
      <alignment horizontal="left"/>
    </xf>
    <xf numFmtId="0" fontId="34" fillId="0" borderId="0" xfId="0" applyFont="1" applyFill="1" applyAlignment="1" applyProtection="1">
      <alignment horizontal="right"/>
    </xf>
    <xf numFmtId="0" fontId="17" fillId="0" borderId="0" xfId="0" applyFont="1" applyFill="1" applyAlignment="1" applyProtection="1">
      <alignment horizontal="center" vertical="center"/>
      <protection locked="0"/>
    </xf>
    <xf numFmtId="0" fontId="0" fillId="0" borderId="0" xfId="0" applyFill="1" applyAlignment="1" applyProtection="1">
      <alignment horizontal="right"/>
    </xf>
    <xf numFmtId="0" fontId="35" fillId="0" borderId="0" xfId="0" applyFont="1" applyFill="1" applyAlignment="1" applyProtection="1"/>
    <xf numFmtId="0" fontId="36" fillId="0" borderId="0" xfId="0" applyFont="1" applyFill="1" applyAlignment="1" applyProtection="1"/>
    <xf numFmtId="0" fontId="37" fillId="0" borderId="0" xfId="0" applyFont="1" applyFill="1" applyAlignment="1" applyProtection="1">
      <alignment horizontal="right"/>
    </xf>
    <xf numFmtId="0" fontId="22" fillId="0" borderId="0" xfId="0" applyFont="1" applyFill="1" applyAlignment="1" applyProtection="1"/>
    <xf numFmtId="4" fontId="11" fillId="0" borderId="3" xfId="0" applyNumberFormat="1" applyFont="1" applyFill="1" applyBorder="1" applyAlignment="1" applyProtection="1"/>
    <xf numFmtId="0" fontId="22" fillId="0" borderId="3" xfId="0" applyFont="1" applyFill="1" applyBorder="1" applyAlignment="1" applyProtection="1">
      <alignment horizontal="right"/>
    </xf>
    <xf numFmtId="0" fontId="24" fillId="0" borderId="3" xfId="0" applyFont="1" applyFill="1" applyBorder="1" applyAlignment="1" applyProtection="1"/>
    <xf numFmtId="0" fontId="0" fillId="0" borderId="3" xfId="0" applyFill="1" applyBorder="1" applyAlignment="1" applyProtection="1"/>
    <xf numFmtId="0" fontId="0" fillId="0" borderId="0" xfId="0" applyFill="1" applyAlignment="1" applyProtection="1">
      <alignment horizontal="center" vertical="center"/>
      <protection locked="0"/>
    </xf>
    <xf numFmtId="0" fontId="31" fillId="0" borderId="3" xfId="0" applyFont="1" applyFill="1" applyBorder="1" applyAlignment="1" applyProtection="1">
      <alignment horizontal="left" wrapText="1"/>
      <protection locked="0"/>
    </xf>
    <xf numFmtId="164" fontId="38" fillId="0" borderId="0" xfId="1" applyNumberFormat="1" applyFont="1" applyFill="1" applyAlignment="1">
      <alignment horizontal="right"/>
      <protection locked="0"/>
    </xf>
    <xf numFmtId="0" fontId="38" fillId="0" borderId="0" xfId="1" applyFont="1" applyFill="1" applyAlignment="1">
      <alignment horizontal="left" wrapText="1"/>
      <protection locked="0"/>
    </xf>
    <xf numFmtId="165" fontId="38" fillId="0" borderId="0" xfId="1" applyNumberFormat="1" applyFont="1" applyFill="1" applyAlignment="1">
      <alignment horizontal="right"/>
      <protection locked="0"/>
    </xf>
    <xf numFmtId="166" fontId="38" fillId="0" borderId="0" xfId="1" applyNumberFormat="1" applyFont="1" applyFill="1" applyAlignment="1">
      <alignment horizontal="right"/>
      <protection locked="0"/>
    </xf>
    <xf numFmtId="164" fontId="4" fillId="0" borderId="0" xfId="1" applyNumberFormat="1" applyFill="1" applyAlignment="1">
      <alignment horizontal="right" vertical="top"/>
      <protection locked="0"/>
    </xf>
    <xf numFmtId="0" fontId="4" fillId="0" borderId="0" xfId="1" applyFill="1" applyAlignment="1">
      <alignment horizontal="left" vertical="top" wrapText="1"/>
      <protection locked="0"/>
    </xf>
    <xf numFmtId="165" fontId="4" fillId="0" borderId="0" xfId="1" applyNumberFormat="1" applyFill="1" applyAlignment="1">
      <alignment horizontal="right" vertical="top"/>
      <protection locked="0"/>
    </xf>
    <xf numFmtId="166" fontId="4" fillId="0" borderId="0" xfId="1" applyNumberFormat="1" applyFill="1" applyAlignment="1">
      <alignment horizontal="right" vertical="top"/>
      <protection locked="0"/>
    </xf>
    <xf numFmtId="0" fontId="4" fillId="0" borderId="0" xfId="1" applyFont="1" applyFill="1" applyAlignment="1">
      <alignment horizontal="left" vertical="top"/>
      <protection locked="0"/>
    </xf>
    <xf numFmtId="167" fontId="4" fillId="0" borderId="0" xfId="1" applyNumberFormat="1" applyFont="1" applyFill="1" applyAlignment="1">
      <alignment horizontal="left" vertical="top"/>
      <protection locked="0"/>
    </xf>
    <xf numFmtId="0" fontId="4" fillId="0" borderId="0" xfId="1" applyFont="1" applyAlignment="1">
      <alignment horizontal="left" vertical="top"/>
      <protection locked="0"/>
    </xf>
    <xf numFmtId="0" fontId="5" fillId="0" borderId="4" xfId="1" applyFont="1" applyFill="1" applyBorder="1" applyAlignment="1">
      <alignment horizontal="left"/>
      <protection locked="0"/>
    </xf>
    <xf numFmtId="0" fontId="31" fillId="0" borderId="5" xfId="1" applyFont="1" applyFill="1" applyBorder="1" applyAlignment="1">
      <alignment horizontal="center"/>
      <protection locked="0"/>
    </xf>
    <xf numFmtId="165" fontId="31" fillId="0" borderId="5" xfId="1" applyNumberFormat="1" applyFont="1" applyFill="1" applyBorder="1" applyAlignment="1">
      <alignment horizontal="right"/>
      <protection locked="0"/>
    </xf>
    <xf numFmtId="166" fontId="31" fillId="0" borderId="5" xfId="1" applyNumberFormat="1" applyFont="1" applyFill="1" applyBorder="1" applyAlignment="1">
      <alignment horizontal="right"/>
      <protection locked="0"/>
    </xf>
    <xf numFmtId="166" fontId="5" fillId="0" borderId="1" xfId="1" applyNumberFormat="1" applyFont="1" applyFill="1" applyBorder="1" applyAlignment="1">
      <alignment horizontal="right"/>
      <protection locked="0"/>
    </xf>
    <xf numFmtId="164" fontId="31" fillId="0" borderId="0" xfId="1" applyNumberFormat="1" applyFont="1" applyFill="1" applyBorder="1" applyAlignment="1">
      <alignment horizontal="right"/>
      <protection locked="0"/>
    </xf>
    <xf numFmtId="0" fontId="31" fillId="0" borderId="0" xfId="1" applyFont="1" applyFill="1" applyBorder="1" applyAlignment="1">
      <alignment horizontal="left" wrapText="1"/>
      <protection locked="0"/>
    </xf>
    <xf numFmtId="0" fontId="6" fillId="0" borderId="0" xfId="1" applyFont="1" applyFill="1" applyBorder="1" applyAlignment="1">
      <alignment horizontal="left" wrapText="1"/>
      <protection locked="0"/>
    </xf>
    <xf numFmtId="0" fontId="31" fillId="0" borderId="0" xfId="1" applyFont="1" applyFill="1" applyBorder="1" applyAlignment="1">
      <alignment horizontal="center" wrapText="1"/>
      <protection locked="0"/>
    </xf>
    <xf numFmtId="165" fontId="31" fillId="0" borderId="0" xfId="1" applyNumberFormat="1" applyFont="1" applyFill="1" applyBorder="1" applyAlignment="1">
      <alignment horizontal="right"/>
      <protection locked="0"/>
    </xf>
    <xf numFmtId="166" fontId="31" fillId="0" borderId="0" xfId="1" applyNumberFormat="1" applyFont="1" applyFill="1" applyBorder="1" applyAlignment="1">
      <alignment horizontal="right"/>
      <protection locked="0"/>
    </xf>
    <xf numFmtId="166" fontId="6" fillId="0" borderId="0" xfId="1" applyNumberFormat="1" applyFont="1" applyFill="1" applyBorder="1" applyAlignment="1">
      <alignment horizontal="right"/>
      <protection locked="0"/>
    </xf>
    <xf numFmtId="0" fontId="10" fillId="0" borderId="0" xfId="2" applyFont="1" applyFill="1" applyAlignment="1">
      <alignment vertical="center"/>
    </xf>
    <xf numFmtId="0" fontId="10" fillId="0" borderId="0" xfId="2" applyFont="1" applyAlignment="1">
      <alignment vertical="center"/>
    </xf>
    <xf numFmtId="0" fontId="10" fillId="0" borderId="0" xfId="2" applyFont="1" applyFill="1" applyAlignment="1">
      <alignment horizontal="center" vertical="center" wrapText="1"/>
    </xf>
    <xf numFmtId="0" fontId="10" fillId="0" borderId="0" xfId="2" applyFont="1" applyFill="1" applyBorder="1" applyAlignment="1">
      <alignment horizontal="center" vertical="center" wrapText="1"/>
    </xf>
    <xf numFmtId="0" fontId="4" fillId="0" borderId="0" xfId="1" applyFill="1" applyAlignment="1">
      <alignment vertical="top"/>
      <protection locked="0"/>
    </xf>
    <xf numFmtId="0" fontId="4" fillId="0" borderId="0" xfId="1" applyAlignment="1">
      <alignment vertical="top"/>
      <protection locked="0"/>
    </xf>
    <xf numFmtId="0" fontId="10" fillId="0" borderId="0" xfId="2" applyFont="1" applyFill="1" applyAlignment="1">
      <alignment vertical="center" wrapText="1"/>
    </xf>
    <xf numFmtId="0" fontId="4" fillId="0" borderId="0" xfId="1" applyFont="1" applyFill="1" applyAlignment="1">
      <alignment vertical="center" wrapText="1"/>
      <protection locked="0"/>
    </xf>
    <xf numFmtId="0" fontId="25" fillId="0" borderId="0" xfId="8" applyFill="1" applyAlignment="1">
      <alignment horizontal="left" vertical="top"/>
      <protection locked="0"/>
    </xf>
    <xf numFmtId="0" fontId="19" fillId="0" borderId="0" xfId="8" applyFont="1" applyFill="1" applyAlignment="1">
      <alignment horizontal="right" vertical="top"/>
      <protection locked="0"/>
    </xf>
    <xf numFmtId="0" fontId="17" fillId="0" borderId="0" xfId="8" applyFont="1" applyFill="1" applyAlignment="1">
      <alignment horizontal="left" vertical="top"/>
      <protection locked="0"/>
    </xf>
    <xf numFmtId="0" fontId="12" fillId="0" borderId="0" xfId="8" applyFont="1" applyFill="1" applyAlignment="1">
      <alignment horizontal="right" vertical="center"/>
      <protection locked="0"/>
    </xf>
    <xf numFmtId="0" fontId="24" fillId="0" borderId="2" xfId="0" applyFont="1" applyFill="1" applyBorder="1" applyAlignment="1" applyProtection="1">
      <alignment vertical="center"/>
    </xf>
    <xf numFmtId="0" fontId="27" fillId="0" borderId="2" xfId="0" applyFont="1" applyFill="1" applyBorder="1" applyAlignment="1" applyProtection="1">
      <alignment horizontal="left" wrapText="1"/>
      <protection locked="0"/>
    </xf>
    <xf numFmtId="0" fontId="40" fillId="0" borderId="0" xfId="0" applyFont="1" applyFill="1" applyAlignment="1" applyProtection="1">
      <alignment horizontal="left" vertical="top"/>
      <protection locked="0"/>
    </xf>
    <xf numFmtId="0" fontId="0" fillId="0" borderId="0" xfId="0" applyFill="1" applyAlignment="1" applyProtection="1">
      <alignment horizontal="left" vertical="center"/>
      <protection locked="0"/>
    </xf>
    <xf numFmtId="166" fontId="17" fillId="0" borderId="0" xfId="0" applyNumberFormat="1" applyFont="1" applyFill="1" applyAlignment="1" applyProtection="1">
      <alignment horizontal="left" vertical="top"/>
      <protection locked="0"/>
    </xf>
    <xf numFmtId="0" fontId="10" fillId="0" borderId="3" xfId="0" applyFont="1" applyFill="1" applyBorder="1" applyAlignment="1" applyProtection="1">
      <alignment wrapText="1"/>
    </xf>
    <xf numFmtId="2" fontId="10" fillId="0" borderId="3" xfId="0" applyNumberFormat="1" applyFont="1" applyFill="1" applyBorder="1" applyAlignment="1" applyProtection="1"/>
    <xf numFmtId="0" fontId="15" fillId="0" borderId="0" xfId="3" applyFill="1" applyAlignment="1" applyProtection="1">
      <alignment horizontal="left" vertical="top"/>
      <protection locked="0"/>
    </xf>
    <xf numFmtId="0" fontId="25" fillId="0" borderId="3" xfId="0" applyFont="1" applyFill="1" applyBorder="1" applyAlignment="1" applyProtection="1"/>
    <xf numFmtId="0" fontId="43" fillId="0" borderId="0" xfId="3" applyFont="1" applyFill="1" applyAlignment="1">
      <alignment horizontal="left" vertical="center"/>
      <protection locked="0"/>
    </xf>
    <xf numFmtId="0" fontId="42" fillId="0" borderId="0" xfId="1" applyFont="1" applyFill="1" applyAlignment="1">
      <alignment horizontal="left" vertical="center"/>
      <protection locked="0"/>
    </xf>
    <xf numFmtId="0" fontId="43" fillId="0" borderId="0" xfId="8" applyFont="1" applyFill="1" applyAlignment="1">
      <alignment horizontal="left" vertical="center"/>
      <protection locked="0"/>
    </xf>
    <xf numFmtId="0" fontId="44" fillId="0" borderId="0" xfId="0" applyFont="1" applyFill="1" applyAlignment="1" applyProtection="1">
      <alignment horizontal="left" vertical="center"/>
    </xf>
    <xf numFmtId="0" fontId="12" fillId="0" borderId="0" xfId="0" applyFont="1" applyFill="1" applyAlignment="1" applyProtection="1">
      <alignment horizontal="left" vertical="center"/>
      <protection locked="0"/>
    </xf>
    <xf numFmtId="0" fontId="17" fillId="0" borderId="0" xfId="0" applyFont="1" applyAlignment="1" applyProtection="1">
      <alignment horizontal="left" vertical="center"/>
      <protection locked="0"/>
    </xf>
    <xf numFmtId="0" fontId="17" fillId="0" borderId="0" xfId="0" applyFont="1" applyFill="1" applyAlignment="1" applyProtection="1">
      <alignment horizontal="left" vertical="center"/>
      <protection locked="0"/>
    </xf>
    <xf numFmtId="164" fontId="6" fillId="0" borderId="3" xfId="0" applyNumberFormat="1" applyFont="1" applyFill="1" applyBorder="1" applyAlignment="1" applyProtection="1">
      <alignment horizontal="left" vertical="center"/>
      <protection locked="0"/>
    </xf>
    <xf numFmtId="0" fontId="6" fillId="0" borderId="3" xfId="0" applyFont="1" applyFill="1" applyBorder="1" applyAlignment="1" applyProtection="1">
      <alignment horizontal="left" vertical="center" wrapText="1"/>
      <protection locked="0"/>
    </xf>
    <xf numFmtId="0" fontId="24" fillId="0" borderId="3" xfId="0" applyFont="1" applyFill="1" applyBorder="1" applyAlignment="1" applyProtection="1">
      <alignment horizontal="left" vertical="center" wrapText="1"/>
    </xf>
    <xf numFmtId="166" fontId="6" fillId="0" borderId="3" xfId="0" applyNumberFormat="1" applyFont="1" applyFill="1" applyBorder="1" applyAlignment="1" applyProtection="1">
      <alignment horizontal="left" vertical="center"/>
      <protection locked="0"/>
    </xf>
    <xf numFmtId="0" fontId="14" fillId="0" borderId="3" xfId="0" applyFont="1" applyFill="1" applyBorder="1" applyAlignment="1" applyProtection="1">
      <alignment vertical="center" wrapText="1"/>
    </xf>
    <xf numFmtId="0" fontId="16" fillId="0" borderId="2" xfId="7" applyFont="1" applyFill="1" applyBorder="1" applyAlignment="1" applyProtection="1">
      <alignment horizontal="left" vertical="center" wrapText="1"/>
      <protection locked="0"/>
    </xf>
    <xf numFmtId="0" fontId="41" fillId="0" borderId="0" xfId="0" applyFont="1" applyFill="1" applyAlignment="1" applyProtection="1">
      <alignment vertical="center"/>
      <protection locked="0"/>
    </xf>
    <xf numFmtId="6" fontId="43" fillId="0" borderId="0" xfId="3" applyNumberFormat="1" applyFont="1" applyFill="1" applyAlignment="1">
      <alignment horizontal="left" vertical="center"/>
      <protection locked="0"/>
    </xf>
    <xf numFmtId="166" fontId="6" fillId="0" borderId="3" xfId="0" applyNumberFormat="1" applyFont="1" applyFill="1" applyBorder="1" applyAlignment="1" applyProtection="1">
      <alignment horizontal="center" wrapText="1"/>
      <protection locked="0"/>
    </xf>
    <xf numFmtId="0" fontId="10" fillId="0" borderId="0" xfId="2" applyFont="1" applyFill="1" applyAlignment="1">
      <alignment vertical="center" wrapText="1"/>
    </xf>
    <xf numFmtId="0" fontId="4" fillId="0" borderId="0" xfId="1" applyFont="1" applyFill="1" applyAlignment="1">
      <alignment vertical="center" wrapText="1"/>
      <protection locked="0"/>
    </xf>
    <xf numFmtId="0" fontId="5" fillId="0" borderId="0" xfId="1" applyFont="1" applyFill="1" applyAlignment="1" applyProtection="1">
      <alignment horizontal="left" wrapText="1"/>
    </xf>
    <xf numFmtId="0" fontId="25" fillId="0" borderId="0" xfId="6" applyFill="1" applyAlignment="1" applyProtection="1">
      <alignment horizontal="left" wrapText="1"/>
      <protection locked="0"/>
    </xf>
    <xf numFmtId="0" fontId="5" fillId="0" borderId="0" xfId="1" applyFont="1" applyFill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wrapText="1"/>
    </xf>
    <xf numFmtId="164" fontId="5" fillId="0" borderId="4" xfId="1" applyNumberFormat="1" applyFont="1" applyFill="1" applyBorder="1" applyAlignment="1">
      <alignment horizontal="center"/>
      <protection locked="0"/>
    </xf>
    <xf numFmtId="0" fontId="23" fillId="0" borderId="5" xfId="1" applyFont="1" applyFill="1" applyBorder="1" applyAlignment="1">
      <alignment horizontal="center"/>
      <protection locked="0"/>
    </xf>
    <xf numFmtId="0" fontId="23" fillId="0" borderId="6" xfId="1" applyFont="1" applyFill="1" applyBorder="1" applyAlignment="1">
      <alignment horizontal="center"/>
      <protection locked="0"/>
    </xf>
    <xf numFmtId="0" fontId="4" fillId="0" borderId="0" xfId="1" applyFill="1" applyAlignment="1">
      <alignment vertical="center" wrapText="1"/>
      <protection locked="0"/>
    </xf>
  </cellXfs>
  <cellStyles count="9">
    <cellStyle name="Hypertextový odkaz" xfId="3" builtinId="8"/>
    <cellStyle name="Hypertextový odkaz 2" xfId="4"/>
    <cellStyle name="Normální" xfId="0" builtinId="0"/>
    <cellStyle name="normální 13" xfId="6"/>
    <cellStyle name="normální 14" xfId="8"/>
    <cellStyle name="Normální 2" xfId="1"/>
    <cellStyle name="Normální 9" xfId="5"/>
    <cellStyle name="normální 9 2" xfId="7"/>
    <cellStyle name="normální_POL.XLS" xfId="2"/>
  </cellStyles>
  <dxfs count="0"/>
  <tableStyles count="0" defaultTableStyle="TableStyleMedium2" defaultPivotStyle="PivotStyleLight16"/>
  <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S174"/>
  <sheetViews>
    <sheetView tabSelected="1" workbookViewId="0"/>
  </sheetViews>
  <sheetFormatPr defaultColWidth="9" defaultRowHeight="10.5"/>
  <cols>
    <col min="1" max="1" width="4.140625" style="118" customWidth="1"/>
    <col min="2" max="2" width="4.28515625" style="119" customWidth="1"/>
    <col min="3" max="3" width="13.5703125" style="119" customWidth="1"/>
    <col min="4" max="4" width="65" style="119" customWidth="1"/>
    <col min="5" max="5" width="6.7109375" style="119" customWidth="1"/>
    <col min="6" max="6" width="8.42578125" style="120" customWidth="1"/>
    <col min="7" max="7" width="10" style="121" customWidth="1"/>
    <col min="8" max="8" width="15.7109375" style="121" customWidth="1"/>
    <col min="9" max="9" width="18.140625" style="122" customWidth="1"/>
    <col min="10" max="10" width="12.7109375" style="122" customWidth="1"/>
    <col min="11" max="11" width="9" style="122"/>
    <col min="12" max="12" width="10.7109375" style="122" bestFit="1" customWidth="1"/>
    <col min="13" max="13" width="14" style="122" bestFit="1" customWidth="1"/>
    <col min="14" max="14" width="10" style="122" bestFit="1" customWidth="1"/>
    <col min="15" max="15" width="10.28515625" style="122" bestFit="1" customWidth="1"/>
    <col min="16" max="16" width="15.85546875" style="122" customWidth="1"/>
    <col min="17" max="17" width="17" style="122" customWidth="1"/>
    <col min="18" max="18" width="17.42578125" style="122" customWidth="1"/>
    <col min="19" max="19" width="10.140625" style="122" bestFit="1" customWidth="1"/>
    <col min="20" max="91" width="9" style="122"/>
    <col min="92" max="256" width="9" style="124"/>
    <col min="257" max="257" width="4.140625" style="124" customWidth="1"/>
    <col min="258" max="258" width="4.28515625" style="124" customWidth="1"/>
    <col min="259" max="259" width="13.5703125" style="124" customWidth="1"/>
    <col min="260" max="260" width="65" style="124" customWidth="1"/>
    <col min="261" max="261" width="6.7109375" style="124" customWidth="1"/>
    <col min="262" max="262" width="8.42578125" style="124" customWidth="1"/>
    <col min="263" max="263" width="10" style="124" customWidth="1"/>
    <col min="264" max="264" width="15.7109375" style="124" customWidth="1"/>
    <col min="265" max="265" width="18.140625" style="124" customWidth="1"/>
    <col min="266" max="266" width="11" style="124" customWidth="1"/>
    <col min="267" max="267" width="9" style="124"/>
    <col min="268" max="268" width="10.7109375" style="124" bestFit="1" customWidth="1"/>
    <col min="269" max="269" width="14" style="124" bestFit="1" customWidth="1"/>
    <col min="270" max="270" width="10" style="124" bestFit="1" customWidth="1"/>
    <col min="271" max="271" width="10.28515625" style="124" bestFit="1" customWidth="1"/>
    <col min="272" max="272" width="15.85546875" style="124" customWidth="1"/>
    <col min="273" max="273" width="17" style="124" customWidth="1"/>
    <col min="274" max="274" width="17.42578125" style="124" customWidth="1"/>
    <col min="275" max="275" width="10.140625" style="124" bestFit="1" customWidth="1"/>
    <col min="276" max="512" width="9" style="124"/>
    <col min="513" max="513" width="4.140625" style="124" customWidth="1"/>
    <col min="514" max="514" width="4.28515625" style="124" customWidth="1"/>
    <col min="515" max="515" width="13.5703125" style="124" customWidth="1"/>
    <col min="516" max="516" width="65" style="124" customWidth="1"/>
    <col min="517" max="517" width="6.7109375" style="124" customWidth="1"/>
    <col min="518" max="518" width="8.42578125" style="124" customWidth="1"/>
    <col min="519" max="519" width="10" style="124" customWidth="1"/>
    <col min="520" max="520" width="15.7109375" style="124" customWidth="1"/>
    <col min="521" max="521" width="18.140625" style="124" customWidth="1"/>
    <col min="522" max="522" width="11" style="124" customWidth="1"/>
    <col min="523" max="523" width="9" style="124"/>
    <col min="524" max="524" width="10.7109375" style="124" bestFit="1" customWidth="1"/>
    <col min="525" max="525" width="14" style="124" bestFit="1" customWidth="1"/>
    <col min="526" max="526" width="10" style="124" bestFit="1" customWidth="1"/>
    <col min="527" max="527" width="10.28515625" style="124" bestFit="1" customWidth="1"/>
    <col min="528" max="528" width="15.85546875" style="124" customWidth="1"/>
    <col min="529" max="529" width="17" style="124" customWidth="1"/>
    <col min="530" max="530" width="17.42578125" style="124" customWidth="1"/>
    <col min="531" max="531" width="10.140625" style="124" bestFit="1" customWidth="1"/>
    <col min="532" max="768" width="9" style="124"/>
    <col min="769" max="769" width="4.140625" style="124" customWidth="1"/>
    <col min="770" max="770" width="4.28515625" style="124" customWidth="1"/>
    <col min="771" max="771" width="13.5703125" style="124" customWidth="1"/>
    <col min="772" max="772" width="65" style="124" customWidth="1"/>
    <col min="773" max="773" width="6.7109375" style="124" customWidth="1"/>
    <col min="774" max="774" width="8.42578125" style="124" customWidth="1"/>
    <col min="775" max="775" width="10" style="124" customWidth="1"/>
    <col min="776" max="776" width="15.7109375" style="124" customWidth="1"/>
    <col min="777" max="777" width="18.140625" style="124" customWidth="1"/>
    <col min="778" max="778" width="11" style="124" customWidth="1"/>
    <col min="779" max="779" width="9" style="124"/>
    <col min="780" max="780" width="10.7109375" style="124" bestFit="1" customWidth="1"/>
    <col min="781" max="781" width="14" style="124" bestFit="1" customWidth="1"/>
    <col min="782" max="782" width="10" style="124" bestFit="1" customWidth="1"/>
    <col min="783" max="783" width="10.28515625" style="124" bestFit="1" customWidth="1"/>
    <col min="784" max="784" width="15.85546875" style="124" customWidth="1"/>
    <col min="785" max="785" width="17" style="124" customWidth="1"/>
    <col min="786" max="786" width="17.42578125" style="124" customWidth="1"/>
    <col min="787" max="787" width="10.140625" style="124" bestFit="1" customWidth="1"/>
    <col min="788" max="1024" width="9" style="124"/>
    <col min="1025" max="1025" width="4.140625" style="124" customWidth="1"/>
    <col min="1026" max="1026" width="4.28515625" style="124" customWidth="1"/>
    <col min="1027" max="1027" width="13.5703125" style="124" customWidth="1"/>
    <col min="1028" max="1028" width="65" style="124" customWidth="1"/>
    <col min="1029" max="1029" width="6.7109375" style="124" customWidth="1"/>
    <col min="1030" max="1030" width="8.42578125" style="124" customWidth="1"/>
    <col min="1031" max="1031" width="10" style="124" customWidth="1"/>
    <col min="1032" max="1032" width="15.7109375" style="124" customWidth="1"/>
    <col min="1033" max="1033" width="18.140625" style="124" customWidth="1"/>
    <col min="1034" max="1034" width="11" style="124" customWidth="1"/>
    <col min="1035" max="1035" width="9" style="124"/>
    <col min="1036" max="1036" width="10.7109375" style="124" bestFit="1" customWidth="1"/>
    <col min="1037" max="1037" width="14" style="124" bestFit="1" customWidth="1"/>
    <col min="1038" max="1038" width="10" style="124" bestFit="1" customWidth="1"/>
    <col min="1039" max="1039" width="10.28515625" style="124" bestFit="1" customWidth="1"/>
    <col min="1040" max="1040" width="15.85546875" style="124" customWidth="1"/>
    <col min="1041" max="1041" width="17" style="124" customWidth="1"/>
    <col min="1042" max="1042" width="17.42578125" style="124" customWidth="1"/>
    <col min="1043" max="1043" width="10.140625" style="124" bestFit="1" customWidth="1"/>
    <col min="1044" max="1280" width="9" style="124"/>
    <col min="1281" max="1281" width="4.140625" style="124" customWidth="1"/>
    <col min="1282" max="1282" width="4.28515625" style="124" customWidth="1"/>
    <col min="1283" max="1283" width="13.5703125" style="124" customWidth="1"/>
    <col min="1284" max="1284" width="65" style="124" customWidth="1"/>
    <col min="1285" max="1285" width="6.7109375" style="124" customWidth="1"/>
    <col min="1286" max="1286" width="8.42578125" style="124" customWidth="1"/>
    <col min="1287" max="1287" width="10" style="124" customWidth="1"/>
    <col min="1288" max="1288" width="15.7109375" style="124" customWidth="1"/>
    <col min="1289" max="1289" width="18.140625" style="124" customWidth="1"/>
    <col min="1290" max="1290" width="11" style="124" customWidth="1"/>
    <col min="1291" max="1291" width="9" style="124"/>
    <col min="1292" max="1292" width="10.7109375" style="124" bestFit="1" customWidth="1"/>
    <col min="1293" max="1293" width="14" style="124" bestFit="1" customWidth="1"/>
    <col min="1294" max="1294" width="10" style="124" bestFit="1" customWidth="1"/>
    <col min="1295" max="1295" width="10.28515625" style="124" bestFit="1" customWidth="1"/>
    <col min="1296" max="1296" width="15.85546875" style="124" customWidth="1"/>
    <col min="1297" max="1297" width="17" style="124" customWidth="1"/>
    <col min="1298" max="1298" width="17.42578125" style="124" customWidth="1"/>
    <col min="1299" max="1299" width="10.140625" style="124" bestFit="1" customWidth="1"/>
    <col min="1300" max="1536" width="9" style="124"/>
    <col min="1537" max="1537" width="4.140625" style="124" customWidth="1"/>
    <col min="1538" max="1538" width="4.28515625" style="124" customWidth="1"/>
    <col min="1539" max="1539" width="13.5703125" style="124" customWidth="1"/>
    <col min="1540" max="1540" width="65" style="124" customWidth="1"/>
    <col min="1541" max="1541" width="6.7109375" style="124" customWidth="1"/>
    <col min="1542" max="1542" width="8.42578125" style="124" customWidth="1"/>
    <col min="1543" max="1543" width="10" style="124" customWidth="1"/>
    <col min="1544" max="1544" width="15.7109375" style="124" customWidth="1"/>
    <col min="1545" max="1545" width="18.140625" style="124" customWidth="1"/>
    <col min="1546" max="1546" width="11" style="124" customWidth="1"/>
    <col min="1547" max="1547" width="9" style="124"/>
    <col min="1548" max="1548" width="10.7109375" style="124" bestFit="1" customWidth="1"/>
    <col min="1549" max="1549" width="14" style="124" bestFit="1" customWidth="1"/>
    <col min="1550" max="1550" width="10" style="124" bestFit="1" customWidth="1"/>
    <col min="1551" max="1551" width="10.28515625" style="124" bestFit="1" customWidth="1"/>
    <col min="1552" max="1552" width="15.85546875" style="124" customWidth="1"/>
    <col min="1553" max="1553" width="17" style="124" customWidth="1"/>
    <col min="1554" max="1554" width="17.42578125" style="124" customWidth="1"/>
    <col min="1555" max="1555" width="10.140625" style="124" bestFit="1" customWidth="1"/>
    <col min="1556" max="1792" width="9" style="124"/>
    <col min="1793" max="1793" width="4.140625" style="124" customWidth="1"/>
    <col min="1794" max="1794" width="4.28515625" style="124" customWidth="1"/>
    <col min="1795" max="1795" width="13.5703125" style="124" customWidth="1"/>
    <col min="1796" max="1796" width="65" style="124" customWidth="1"/>
    <col min="1797" max="1797" width="6.7109375" style="124" customWidth="1"/>
    <col min="1798" max="1798" width="8.42578125" style="124" customWidth="1"/>
    <col min="1799" max="1799" width="10" style="124" customWidth="1"/>
    <col min="1800" max="1800" width="15.7109375" style="124" customWidth="1"/>
    <col min="1801" max="1801" width="18.140625" style="124" customWidth="1"/>
    <col min="1802" max="1802" width="11" style="124" customWidth="1"/>
    <col min="1803" max="1803" width="9" style="124"/>
    <col min="1804" max="1804" width="10.7109375" style="124" bestFit="1" customWidth="1"/>
    <col min="1805" max="1805" width="14" style="124" bestFit="1" customWidth="1"/>
    <col min="1806" max="1806" width="10" style="124" bestFit="1" customWidth="1"/>
    <col min="1807" max="1807" width="10.28515625" style="124" bestFit="1" customWidth="1"/>
    <col min="1808" max="1808" width="15.85546875" style="124" customWidth="1"/>
    <col min="1809" max="1809" width="17" style="124" customWidth="1"/>
    <col min="1810" max="1810" width="17.42578125" style="124" customWidth="1"/>
    <col min="1811" max="1811" width="10.140625" style="124" bestFit="1" customWidth="1"/>
    <col min="1812" max="2048" width="9" style="124"/>
    <col min="2049" max="2049" width="4.140625" style="124" customWidth="1"/>
    <col min="2050" max="2050" width="4.28515625" style="124" customWidth="1"/>
    <col min="2051" max="2051" width="13.5703125" style="124" customWidth="1"/>
    <col min="2052" max="2052" width="65" style="124" customWidth="1"/>
    <col min="2053" max="2053" width="6.7109375" style="124" customWidth="1"/>
    <col min="2054" max="2054" width="8.42578125" style="124" customWidth="1"/>
    <col min="2055" max="2055" width="10" style="124" customWidth="1"/>
    <col min="2056" max="2056" width="15.7109375" style="124" customWidth="1"/>
    <col min="2057" max="2057" width="18.140625" style="124" customWidth="1"/>
    <col min="2058" max="2058" width="11" style="124" customWidth="1"/>
    <col min="2059" max="2059" width="9" style="124"/>
    <col min="2060" max="2060" width="10.7109375" style="124" bestFit="1" customWidth="1"/>
    <col min="2061" max="2061" width="14" style="124" bestFit="1" customWidth="1"/>
    <col min="2062" max="2062" width="10" style="124" bestFit="1" customWidth="1"/>
    <col min="2063" max="2063" width="10.28515625" style="124" bestFit="1" customWidth="1"/>
    <col min="2064" max="2064" width="15.85546875" style="124" customWidth="1"/>
    <col min="2065" max="2065" width="17" style="124" customWidth="1"/>
    <col min="2066" max="2066" width="17.42578125" style="124" customWidth="1"/>
    <col min="2067" max="2067" width="10.140625" style="124" bestFit="1" customWidth="1"/>
    <col min="2068" max="2304" width="9" style="124"/>
    <col min="2305" max="2305" width="4.140625" style="124" customWidth="1"/>
    <col min="2306" max="2306" width="4.28515625" style="124" customWidth="1"/>
    <col min="2307" max="2307" width="13.5703125" style="124" customWidth="1"/>
    <col min="2308" max="2308" width="65" style="124" customWidth="1"/>
    <col min="2309" max="2309" width="6.7109375" style="124" customWidth="1"/>
    <col min="2310" max="2310" width="8.42578125" style="124" customWidth="1"/>
    <col min="2311" max="2311" width="10" style="124" customWidth="1"/>
    <col min="2312" max="2312" width="15.7109375" style="124" customWidth="1"/>
    <col min="2313" max="2313" width="18.140625" style="124" customWidth="1"/>
    <col min="2314" max="2314" width="11" style="124" customWidth="1"/>
    <col min="2315" max="2315" width="9" style="124"/>
    <col min="2316" max="2316" width="10.7109375" style="124" bestFit="1" customWidth="1"/>
    <col min="2317" max="2317" width="14" style="124" bestFit="1" customWidth="1"/>
    <col min="2318" max="2318" width="10" style="124" bestFit="1" customWidth="1"/>
    <col min="2319" max="2319" width="10.28515625" style="124" bestFit="1" customWidth="1"/>
    <col min="2320" max="2320" width="15.85546875" style="124" customWidth="1"/>
    <col min="2321" max="2321" width="17" style="124" customWidth="1"/>
    <col min="2322" max="2322" width="17.42578125" style="124" customWidth="1"/>
    <col min="2323" max="2323" width="10.140625" style="124" bestFit="1" customWidth="1"/>
    <col min="2324" max="2560" width="9" style="124"/>
    <col min="2561" max="2561" width="4.140625" style="124" customWidth="1"/>
    <col min="2562" max="2562" width="4.28515625" style="124" customWidth="1"/>
    <col min="2563" max="2563" width="13.5703125" style="124" customWidth="1"/>
    <col min="2564" max="2564" width="65" style="124" customWidth="1"/>
    <col min="2565" max="2565" width="6.7109375" style="124" customWidth="1"/>
    <col min="2566" max="2566" width="8.42578125" style="124" customWidth="1"/>
    <col min="2567" max="2567" width="10" style="124" customWidth="1"/>
    <col min="2568" max="2568" width="15.7109375" style="124" customWidth="1"/>
    <col min="2569" max="2569" width="18.140625" style="124" customWidth="1"/>
    <col min="2570" max="2570" width="11" style="124" customWidth="1"/>
    <col min="2571" max="2571" width="9" style="124"/>
    <col min="2572" max="2572" width="10.7109375" style="124" bestFit="1" customWidth="1"/>
    <col min="2573" max="2573" width="14" style="124" bestFit="1" customWidth="1"/>
    <col min="2574" max="2574" width="10" style="124" bestFit="1" customWidth="1"/>
    <col min="2575" max="2575" width="10.28515625" style="124" bestFit="1" customWidth="1"/>
    <col min="2576" max="2576" width="15.85546875" style="124" customWidth="1"/>
    <col min="2577" max="2577" width="17" style="124" customWidth="1"/>
    <col min="2578" max="2578" width="17.42578125" style="124" customWidth="1"/>
    <col min="2579" max="2579" width="10.140625" style="124" bestFit="1" customWidth="1"/>
    <col min="2580" max="2816" width="9" style="124"/>
    <col min="2817" max="2817" width="4.140625" style="124" customWidth="1"/>
    <col min="2818" max="2818" width="4.28515625" style="124" customWidth="1"/>
    <col min="2819" max="2819" width="13.5703125" style="124" customWidth="1"/>
    <col min="2820" max="2820" width="65" style="124" customWidth="1"/>
    <col min="2821" max="2821" width="6.7109375" style="124" customWidth="1"/>
    <col min="2822" max="2822" width="8.42578125" style="124" customWidth="1"/>
    <col min="2823" max="2823" width="10" style="124" customWidth="1"/>
    <col min="2824" max="2824" width="15.7109375" style="124" customWidth="1"/>
    <col min="2825" max="2825" width="18.140625" style="124" customWidth="1"/>
    <col min="2826" max="2826" width="11" style="124" customWidth="1"/>
    <col min="2827" max="2827" width="9" style="124"/>
    <col min="2828" max="2828" width="10.7109375" style="124" bestFit="1" customWidth="1"/>
    <col min="2829" max="2829" width="14" style="124" bestFit="1" customWidth="1"/>
    <col min="2830" max="2830" width="10" style="124" bestFit="1" customWidth="1"/>
    <col min="2831" max="2831" width="10.28515625" style="124" bestFit="1" customWidth="1"/>
    <col min="2832" max="2832" width="15.85546875" style="124" customWidth="1"/>
    <col min="2833" max="2833" width="17" style="124" customWidth="1"/>
    <col min="2834" max="2834" width="17.42578125" style="124" customWidth="1"/>
    <col min="2835" max="2835" width="10.140625" style="124" bestFit="1" customWidth="1"/>
    <col min="2836" max="3072" width="9" style="124"/>
    <col min="3073" max="3073" width="4.140625" style="124" customWidth="1"/>
    <col min="3074" max="3074" width="4.28515625" style="124" customWidth="1"/>
    <col min="3075" max="3075" width="13.5703125" style="124" customWidth="1"/>
    <col min="3076" max="3076" width="65" style="124" customWidth="1"/>
    <col min="3077" max="3077" width="6.7109375" style="124" customWidth="1"/>
    <col min="3078" max="3078" width="8.42578125" style="124" customWidth="1"/>
    <col min="3079" max="3079" width="10" style="124" customWidth="1"/>
    <col min="3080" max="3080" width="15.7109375" style="124" customWidth="1"/>
    <col min="3081" max="3081" width="18.140625" style="124" customWidth="1"/>
    <col min="3082" max="3082" width="11" style="124" customWidth="1"/>
    <col min="3083" max="3083" width="9" style="124"/>
    <col min="3084" max="3084" width="10.7109375" style="124" bestFit="1" customWidth="1"/>
    <col min="3085" max="3085" width="14" style="124" bestFit="1" customWidth="1"/>
    <col min="3086" max="3086" width="10" style="124" bestFit="1" customWidth="1"/>
    <col min="3087" max="3087" width="10.28515625" style="124" bestFit="1" customWidth="1"/>
    <col min="3088" max="3088" width="15.85546875" style="124" customWidth="1"/>
    <col min="3089" max="3089" width="17" style="124" customWidth="1"/>
    <col min="3090" max="3090" width="17.42578125" style="124" customWidth="1"/>
    <col min="3091" max="3091" width="10.140625" style="124" bestFit="1" customWidth="1"/>
    <col min="3092" max="3328" width="9" style="124"/>
    <col min="3329" max="3329" width="4.140625" style="124" customWidth="1"/>
    <col min="3330" max="3330" width="4.28515625" style="124" customWidth="1"/>
    <col min="3331" max="3331" width="13.5703125" style="124" customWidth="1"/>
    <col min="3332" max="3332" width="65" style="124" customWidth="1"/>
    <col min="3333" max="3333" width="6.7109375" style="124" customWidth="1"/>
    <col min="3334" max="3334" width="8.42578125" style="124" customWidth="1"/>
    <col min="3335" max="3335" width="10" style="124" customWidth="1"/>
    <col min="3336" max="3336" width="15.7109375" style="124" customWidth="1"/>
    <col min="3337" max="3337" width="18.140625" style="124" customWidth="1"/>
    <col min="3338" max="3338" width="11" style="124" customWidth="1"/>
    <col min="3339" max="3339" width="9" style="124"/>
    <col min="3340" max="3340" width="10.7109375" style="124" bestFit="1" customWidth="1"/>
    <col min="3341" max="3341" width="14" style="124" bestFit="1" customWidth="1"/>
    <col min="3342" max="3342" width="10" style="124" bestFit="1" customWidth="1"/>
    <col min="3343" max="3343" width="10.28515625" style="124" bestFit="1" customWidth="1"/>
    <col min="3344" max="3344" width="15.85546875" style="124" customWidth="1"/>
    <col min="3345" max="3345" width="17" style="124" customWidth="1"/>
    <col min="3346" max="3346" width="17.42578125" style="124" customWidth="1"/>
    <col min="3347" max="3347" width="10.140625" style="124" bestFit="1" customWidth="1"/>
    <col min="3348" max="3584" width="9" style="124"/>
    <col min="3585" max="3585" width="4.140625" style="124" customWidth="1"/>
    <col min="3586" max="3586" width="4.28515625" style="124" customWidth="1"/>
    <col min="3587" max="3587" width="13.5703125" style="124" customWidth="1"/>
    <col min="3588" max="3588" width="65" style="124" customWidth="1"/>
    <col min="3589" max="3589" width="6.7109375" style="124" customWidth="1"/>
    <col min="3590" max="3590" width="8.42578125" style="124" customWidth="1"/>
    <col min="3591" max="3591" width="10" style="124" customWidth="1"/>
    <col min="3592" max="3592" width="15.7109375" style="124" customWidth="1"/>
    <col min="3593" max="3593" width="18.140625" style="124" customWidth="1"/>
    <col min="3594" max="3594" width="11" style="124" customWidth="1"/>
    <col min="3595" max="3595" width="9" style="124"/>
    <col min="3596" max="3596" width="10.7109375" style="124" bestFit="1" customWidth="1"/>
    <col min="3597" max="3597" width="14" style="124" bestFit="1" customWidth="1"/>
    <col min="3598" max="3598" width="10" style="124" bestFit="1" customWidth="1"/>
    <col min="3599" max="3599" width="10.28515625" style="124" bestFit="1" customWidth="1"/>
    <col min="3600" max="3600" width="15.85546875" style="124" customWidth="1"/>
    <col min="3601" max="3601" width="17" style="124" customWidth="1"/>
    <col min="3602" max="3602" width="17.42578125" style="124" customWidth="1"/>
    <col min="3603" max="3603" width="10.140625" style="124" bestFit="1" customWidth="1"/>
    <col min="3604" max="3840" width="9" style="124"/>
    <col min="3841" max="3841" width="4.140625" style="124" customWidth="1"/>
    <col min="3842" max="3842" width="4.28515625" style="124" customWidth="1"/>
    <col min="3843" max="3843" width="13.5703125" style="124" customWidth="1"/>
    <col min="3844" max="3844" width="65" style="124" customWidth="1"/>
    <col min="3845" max="3845" width="6.7109375" style="124" customWidth="1"/>
    <col min="3846" max="3846" width="8.42578125" style="124" customWidth="1"/>
    <col min="3847" max="3847" width="10" style="124" customWidth="1"/>
    <col min="3848" max="3848" width="15.7109375" style="124" customWidth="1"/>
    <col min="3849" max="3849" width="18.140625" style="124" customWidth="1"/>
    <col min="3850" max="3850" width="11" style="124" customWidth="1"/>
    <col min="3851" max="3851" width="9" style="124"/>
    <col min="3852" max="3852" width="10.7109375" style="124" bestFit="1" customWidth="1"/>
    <col min="3853" max="3853" width="14" style="124" bestFit="1" customWidth="1"/>
    <col min="3854" max="3854" width="10" style="124" bestFit="1" customWidth="1"/>
    <col min="3855" max="3855" width="10.28515625" style="124" bestFit="1" customWidth="1"/>
    <col min="3856" max="3856" width="15.85546875" style="124" customWidth="1"/>
    <col min="3857" max="3857" width="17" style="124" customWidth="1"/>
    <col min="3858" max="3858" width="17.42578125" style="124" customWidth="1"/>
    <col min="3859" max="3859" width="10.140625" style="124" bestFit="1" customWidth="1"/>
    <col min="3860" max="4096" width="9" style="124"/>
    <col min="4097" max="4097" width="4.140625" style="124" customWidth="1"/>
    <col min="4098" max="4098" width="4.28515625" style="124" customWidth="1"/>
    <col min="4099" max="4099" width="13.5703125" style="124" customWidth="1"/>
    <col min="4100" max="4100" width="65" style="124" customWidth="1"/>
    <col min="4101" max="4101" width="6.7109375" style="124" customWidth="1"/>
    <col min="4102" max="4102" width="8.42578125" style="124" customWidth="1"/>
    <col min="4103" max="4103" width="10" style="124" customWidth="1"/>
    <col min="4104" max="4104" width="15.7109375" style="124" customWidth="1"/>
    <col min="4105" max="4105" width="18.140625" style="124" customWidth="1"/>
    <col min="4106" max="4106" width="11" style="124" customWidth="1"/>
    <col min="4107" max="4107" width="9" style="124"/>
    <col min="4108" max="4108" width="10.7109375" style="124" bestFit="1" customWidth="1"/>
    <col min="4109" max="4109" width="14" style="124" bestFit="1" customWidth="1"/>
    <col min="4110" max="4110" width="10" style="124" bestFit="1" customWidth="1"/>
    <col min="4111" max="4111" width="10.28515625" style="124" bestFit="1" customWidth="1"/>
    <col min="4112" max="4112" width="15.85546875" style="124" customWidth="1"/>
    <col min="4113" max="4113" width="17" style="124" customWidth="1"/>
    <col min="4114" max="4114" width="17.42578125" style="124" customWidth="1"/>
    <col min="4115" max="4115" width="10.140625" style="124" bestFit="1" customWidth="1"/>
    <col min="4116" max="4352" width="9" style="124"/>
    <col min="4353" max="4353" width="4.140625" style="124" customWidth="1"/>
    <col min="4354" max="4354" width="4.28515625" style="124" customWidth="1"/>
    <col min="4355" max="4355" width="13.5703125" style="124" customWidth="1"/>
    <col min="4356" max="4356" width="65" style="124" customWidth="1"/>
    <col min="4357" max="4357" width="6.7109375" style="124" customWidth="1"/>
    <col min="4358" max="4358" width="8.42578125" style="124" customWidth="1"/>
    <col min="4359" max="4359" width="10" style="124" customWidth="1"/>
    <col min="4360" max="4360" width="15.7109375" style="124" customWidth="1"/>
    <col min="4361" max="4361" width="18.140625" style="124" customWidth="1"/>
    <col min="4362" max="4362" width="11" style="124" customWidth="1"/>
    <col min="4363" max="4363" width="9" style="124"/>
    <col min="4364" max="4364" width="10.7109375" style="124" bestFit="1" customWidth="1"/>
    <col min="4365" max="4365" width="14" style="124" bestFit="1" customWidth="1"/>
    <col min="4366" max="4366" width="10" style="124" bestFit="1" customWidth="1"/>
    <col min="4367" max="4367" width="10.28515625" style="124" bestFit="1" customWidth="1"/>
    <col min="4368" max="4368" width="15.85546875" style="124" customWidth="1"/>
    <col min="4369" max="4369" width="17" style="124" customWidth="1"/>
    <col min="4370" max="4370" width="17.42578125" style="124" customWidth="1"/>
    <col min="4371" max="4371" width="10.140625" style="124" bestFit="1" customWidth="1"/>
    <col min="4372" max="4608" width="9" style="124"/>
    <col min="4609" max="4609" width="4.140625" style="124" customWidth="1"/>
    <col min="4610" max="4610" width="4.28515625" style="124" customWidth="1"/>
    <col min="4611" max="4611" width="13.5703125" style="124" customWidth="1"/>
    <col min="4612" max="4612" width="65" style="124" customWidth="1"/>
    <col min="4613" max="4613" width="6.7109375" style="124" customWidth="1"/>
    <col min="4614" max="4614" width="8.42578125" style="124" customWidth="1"/>
    <col min="4615" max="4615" width="10" style="124" customWidth="1"/>
    <col min="4616" max="4616" width="15.7109375" style="124" customWidth="1"/>
    <col min="4617" max="4617" width="18.140625" style="124" customWidth="1"/>
    <col min="4618" max="4618" width="11" style="124" customWidth="1"/>
    <col min="4619" max="4619" width="9" style="124"/>
    <col min="4620" max="4620" width="10.7109375" style="124" bestFit="1" customWidth="1"/>
    <col min="4621" max="4621" width="14" style="124" bestFit="1" customWidth="1"/>
    <col min="4622" max="4622" width="10" style="124" bestFit="1" customWidth="1"/>
    <col min="4623" max="4623" width="10.28515625" style="124" bestFit="1" customWidth="1"/>
    <col min="4624" max="4624" width="15.85546875" style="124" customWidth="1"/>
    <col min="4625" max="4625" width="17" style="124" customWidth="1"/>
    <col min="4626" max="4626" width="17.42578125" style="124" customWidth="1"/>
    <col min="4627" max="4627" width="10.140625" style="124" bestFit="1" customWidth="1"/>
    <col min="4628" max="4864" width="9" style="124"/>
    <col min="4865" max="4865" width="4.140625" style="124" customWidth="1"/>
    <col min="4866" max="4866" width="4.28515625" style="124" customWidth="1"/>
    <col min="4867" max="4867" width="13.5703125" style="124" customWidth="1"/>
    <col min="4868" max="4868" width="65" style="124" customWidth="1"/>
    <col min="4869" max="4869" width="6.7109375" style="124" customWidth="1"/>
    <col min="4870" max="4870" width="8.42578125" style="124" customWidth="1"/>
    <col min="4871" max="4871" width="10" style="124" customWidth="1"/>
    <col min="4872" max="4872" width="15.7109375" style="124" customWidth="1"/>
    <col min="4873" max="4873" width="18.140625" style="124" customWidth="1"/>
    <col min="4874" max="4874" width="11" style="124" customWidth="1"/>
    <col min="4875" max="4875" width="9" style="124"/>
    <col min="4876" max="4876" width="10.7109375" style="124" bestFit="1" customWidth="1"/>
    <col min="4877" max="4877" width="14" style="124" bestFit="1" customWidth="1"/>
    <col min="4878" max="4878" width="10" style="124" bestFit="1" customWidth="1"/>
    <col min="4879" max="4879" width="10.28515625" style="124" bestFit="1" customWidth="1"/>
    <col min="4880" max="4880" width="15.85546875" style="124" customWidth="1"/>
    <col min="4881" max="4881" width="17" style="124" customWidth="1"/>
    <col min="4882" max="4882" width="17.42578125" style="124" customWidth="1"/>
    <col min="4883" max="4883" width="10.140625" style="124" bestFit="1" customWidth="1"/>
    <col min="4884" max="5120" width="9" style="124"/>
    <col min="5121" max="5121" width="4.140625" style="124" customWidth="1"/>
    <col min="5122" max="5122" width="4.28515625" style="124" customWidth="1"/>
    <col min="5123" max="5123" width="13.5703125" style="124" customWidth="1"/>
    <col min="5124" max="5124" width="65" style="124" customWidth="1"/>
    <col min="5125" max="5125" width="6.7109375" style="124" customWidth="1"/>
    <col min="5126" max="5126" width="8.42578125" style="124" customWidth="1"/>
    <col min="5127" max="5127" width="10" style="124" customWidth="1"/>
    <col min="5128" max="5128" width="15.7109375" style="124" customWidth="1"/>
    <col min="5129" max="5129" width="18.140625" style="124" customWidth="1"/>
    <col min="5130" max="5130" width="11" style="124" customWidth="1"/>
    <col min="5131" max="5131" width="9" style="124"/>
    <col min="5132" max="5132" width="10.7109375" style="124" bestFit="1" customWidth="1"/>
    <col min="5133" max="5133" width="14" style="124" bestFit="1" customWidth="1"/>
    <col min="5134" max="5134" width="10" style="124" bestFit="1" customWidth="1"/>
    <col min="5135" max="5135" width="10.28515625" style="124" bestFit="1" customWidth="1"/>
    <col min="5136" max="5136" width="15.85546875" style="124" customWidth="1"/>
    <col min="5137" max="5137" width="17" style="124" customWidth="1"/>
    <col min="5138" max="5138" width="17.42578125" style="124" customWidth="1"/>
    <col min="5139" max="5139" width="10.140625" style="124" bestFit="1" customWidth="1"/>
    <col min="5140" max="5376" width="9" style="124"/>
    <col min="5377" max="5377" width="4.140625" style="124" customWidth="1"/>
    <col min="5378" max="5378" width="4.28515625" style="124" customWidth="1"/>
    <col min="5379" max="5379" width="13.5703125" style="124" customWidth="1"/>
    <col min="5380" max="5380" width="65" style="124" customWidth="1"/>
    <col min="5381" max="5381" width="6.7109375" style="124" customWidth="1"/>
    <col min="5382" max="5382" width="8.42578125" style="124" customWidth="1"/>
    <col min="5383" max="5383" width="10" style="124" customWidth="1"/>
    <col min="5384" max="5384" width="15.7109375" style="124" customWidth="1"/>
    <col min="5385" max="5385" width="18.140625" style="124" customWidth="1"/>
    <col min="5386" max="5386" width="11" style="124" customWidth="1"/>
    <col min="5387" max="5387" width="9" style="124"/>
    <col min="5388" max="5388" width="10.7109375" style="124" bestFit="1" customWidth="1"/>
    <col min="5389" max="5389" width="14" style="124" bestFit="1" customWidth="1"/>
    <col min="5390" max="5390" width="10" style="124" bestFit="1" customWidth="1"/>
    <col min="5391" max="5391" width="10.28515625" style="124" bestFit="1" customWidth="1"/>
    <col min="5392" max="5392" width="15.85546875" style="124" customWidth="1"/>
    <col min="5393" max="5393" width="17" style="124" customWidth="1"/>
    <col min="5394" max="5394" width="17.42578125" style="124" customWidth="1"/>
    <col min="5395" max="5395" width="10.140625" style="124" bestFit="1" customWidth="1"/>
    <col min="5396" max="5632" width="9" style="124"/>
    <col min="5633" max="5633" width="4.140625" style="124" customWidth="1"/>
    <col min="5634" max="5634" width="4.28515625" style="124" customWidth="1"/>
    <col min="5635" max="5635" width="13.5703125" style="124" customWidth="1"/>
    <col min="5636" max="5636" width="65" style="124" customWidth="1"/>
    <col min="5637" max="5637" width="6.7109375" style="124" customWidth="1"/>
    <col min="5638" max="5638" width="8.42578125" style="124" customWidth="1"/>
    <col min="5639" max="5639" width="10" style="124" customWidth="1"/>
    <col min="5640" max="5640" width="15.7109375" style="124" customWidth="1"/>
    <col min="5641" max="5641" width="18.140625" style="124" customWidth="1"/>
    <col min="5642" max="5642" width="11" style="124" customWidth="1"/>
    <col min="5643" max="5643" width="9" style="124"/>
    <col min="5644" max="5644" width="10.7109375" style="124" bestFit="1" customWidth="1"/>
    <col min="5645" max="5645" width="14" style="124" bestFit="1" customWidth="1"/>
    <col min="5646" max="5646" width="10" style="124" bestFit="1" customWidth="1"/>
    <col min="5647" max="5647" width="10.28515625" style="124" bestFit="1" customWidth="1"/>
    <col min="5648" max="5648" width="15.85546875" style="124" customWidth="1"/>
    <col min="5649" max="5649" width="17" style="124" customWidth="1"/>
    <col min="5650" max="5650" width="17.42578125" style="124" customWidth="1"/>
    <col min="5651" max="5651" width="10.140625" style="124" bestFit="1" customWidth="1"/>
    <col min="5652" max="5888" width="9" style="124"/>
    <col min="5889" max="5889" width="4.140625" style="124" customWidth="1"/>
    <col min="5890" max="5890" width="4.28515625" style="124" customWidth="1"/>
    <col min="5891" max="5891" width="13.5703125" style="124" customWidth="1"/>
    <col min="5892" max="5892" width="65" style="124" customWidth="1"/>
    <col min="5893" max="5893" width="6.7109375" style="124" customWidth="1"/>
    <col min="5894" max="5894" width="8.42578125" style="124" customWidth="1"/>
    <col min="5895" max="5895" width="10" style="124" customWidth="1"/>
    <col min="5896" max="5896" width="15.7109375" style="124" customWidth="1"/>
    <col min="5897" max="5897" width="18.140625" style="124" customWidth="1"/>
    <col min="5898" max="5898" width="11" style="124" customWidth="1"/>
    <col min="5899" max="5899" width="9" style="124"/>
    <col min="5900" max="5900" width="10.7109375" style="124" bestFit="1" customWidth="1"/>
    <col min="5901" max="5901" width="14" style="124" bestFit="1" customWidth="1"/>
    <col min="5902" max="5902" width="10" style="124" bestFit="1" customWidth="1"/>
    <col min="5903" max="5903" width="10.28515625" style="124" bestFit="1" customWidth="1"/>
    <col min="5904" max="5904" width="15.85546875" style="124" customWidth="1"/>
    <col min="5905" max="5905" width="17" style="124" customWidth="1"/>
    <col min="5906" max="5906" width="17.42578125" style="124" customWidth="1"/>
    <col min="5907" max="5907" width="10.140625" style="124" bestFit="1" customWidth="1"/>
    <col min="5908" max="6144" width="9" style="124"/>
    <col min="6145" max="6145" width="4.140625" style="124" customWidth="1"/>
    <col min="6146" max="6146" width="4.28515625" style="124" customWidth="1"/>
    <col min="6147" max="6147" width="13.5703125" style="124" customWidth="1"/>
    <col min="6148" max="6148" width="65" style="124" customWidth="1"/>
    <col min="6149" max="6149" width="6.7109375" style="124" customWidth="1"/>
    <col min="6150" max="6150" width="8.42578125" style="124" customWidth="1"/>
    <col min="6151" max="6151" width="10" style="124" customWidth="1"/>
    <col min="6152" max="6152" width="15.7109375" style="124" customWidth="1"/>
    <col min="6153" max="6153" width="18.140625" style="124" customWidth="1"/>
    <col min="6154" max="6154" width="11" style="124" customWidth="1"/>
    <col min="6155" max="6155" width="9" style="124"/>
    <col min="6156" max="6156" width="10.7109375" style="124" bestFit="1" customWidth="1"/>
    <col min="6157" max="6157" width="14" style="124" bestFit="1" customWidth="1"/>
    <col min="6158" max="6158" width="10" style="124" bestFit="1" customWidth="1"/>
    <col min="6159" max="6159" width="10.28515625" style="124" bestFit="1" customWidth="1"/>
    <col min="6160" max="6160" width="15.85546875" style="124" customWidth="1"/>
    <col min="6161" max="6161" width="17" style="124" customWidth="1"/>
    <col min="6162" max="6162" width="17.42578125" style="124" customWidth="1"/>
    <col min="6163" max="6163" width="10.140625" style="124" bestFit="1" customWidth="1"/>
    <col min="6164" max="6400" width="9" style="124"/>
    <col min="6401" max="6401" width="4.140625" style="124" customWidth="1"/>
    <col min="6402" max="6402" width="4.28515625" style="124" customWidth="1"/>
    <col min="6403" max="6403" width="13.5703125" style="124" customWidth="1"/>
    <col min="6404" max="6404" width="65" style="124" customWidth="1"/>
    <col min="6405" max="6405" width="6.7109375" style="124" customWidth="1"/>
    <col min="6406" max="6406" width="8.42578125" style="124" customWidth="1"/>
    <col min="6407" max="6407" width="10" style="124" customWidth="1"/>
    <col min="6408" max="6408" width="15.7109375" style="124" customWidth="1"/>
    <col min="6409" max="6409" width="18.140625" style="124" customWidth="1"/>
    <col min="6410" max="6410" width="11" style="124" customWidth="1"/>
    <col min="6411" max="6411" width="9" style="124"/>
    <col min="6412" max="6412" width="10.7109375" style="124" bestFit="1" customWidth="1"/>
    <col min="6413" max="6413" width="14" style="124" bestFit="1" customWidth="1"/>
    <col min="6414" max="6414" width="10" style="124" bestFit="1" customWidth="1"/>
    <col min="6415" max="6415" width="10.28515625" style="124" bestFit="1" customWidth="1"/>
    <col min="6416" max="6416" width="15.85546875" style="124" customWidth="1"/>
    <col min="6417" max="6417" width="17" style="124" customWidth="1"/>
    <col min="6418" max="6418" width="17.42578125" style="124" customWidth="1"/>
    <col min="6419" max="6419" width="10.140625" style="124" bestFit="1" customWidth="1"/>
    <col min="6420" max="6656" width="9" style="124"/>
    <col min="6657" max="6657" width="4.140625" style="124" customWidth="1"/>
    <col min="6658" max="6658" width="4.28515625" style="124" customWidth="1"/>
    <col min="6659" max="6659" width="13.5703125" style="124" customWidth="1"/>
    <col min="6660" max="6660" width="65" style="124" customWidth="1"/>
    <col min="6661" max="6661" width="6.7109375" style="124" customWidth="1"/>
    <col min="6662" max="6662" width="8.42578125" style="124" customWidth="1"/>
    <col min="6663" max="6663" width="10" style="124" customWidth="1"/>
    <col min="6664" max="6664" width="15.7109375" style="124" customWidth="1"/>
    <col min="6665" max="6665" width="18.140625" style="124" customWidth="1"/>
    <col min="6666" max="6666" width="11" style="124" customWidth="1"/>
    <col min="6667" max="6667" width="9" style="124"/>
    <col min="6668" max="6668" width="10.7109375" style="124" bestFit="1" customWidth="1"/>
    <col min="6669" max="6669" width="14" style="124" bestFit="1" customWidth="1"/>
    <col min="6670" max="6670" width="10" style="124" bestFit="1" customWidth="1"/>
    <col min="6671" max="6671" width="10.28515625" style="124" bestFit="1" customWidth="1"/>
    <col min="6672" max="6672" width="15.85546875" style="124" customWidth="1"/>
    <col min="6673" max="6673" width="17" style="124" customWidth="1"/>
    <col min="6674" max="6674" width="17.42578125" style="124" customWidth="1"/>
    <col min="6675" max="6675" width="10.140625" style="124" bestFit="1" customWidth="1"/>
    <col min="6676" max="6912" width="9" style="124"/>
    <col min="6913" max="6913" width="4.140625" style="124" customWidth="1"/>
    <col min="6914" max="6914" width="4.28515625" style="124" customWidth="1"/>
    <col min="6915" max="6915" width="13.5703125" style="124" customWidth="1"/>
    <col min="6916" max="6916" width="65" style="124" customWidth="1"/>
    <col min="6917" max="6917" width="6.7109375" style="124" customWidth="1"/>
    <col min="6918" max="6918" width="8.42578125" style="124" customWidth="1"/>
    <col min="6919" max="6919" width="10" style="124" customWidth="1"/>
    <col min="6920" max="6920" width="15.7109375" style="124" customWidth="1"/>
    <col min="6921" max="6921" width="18.140625" style="124" customWidth="1"/>
    <col min="6922" max="6922" width="11" style="124" customWidth="1"/>
    <col min="6923" max="6923" width="9" style="124"/>
    <col min="6924" max="6924" width="10.7109375" style="124" bestFit="1" customWidth="1"/>
    <col min="6925" max="6925" width="14" style="124" bestFit="1" customWidth="1"/>
    <col min="6926" max="6926" width="10" style="124" bestFit="1" customWidth="1"/>
    <col min="6927" max="6927" width="10.28515625" style="124" bestFit="1" customWidth="1"/>
    <col min="6928" max="6928" width="15.85546875" style="124" customWidth="1"/>
    <col min="6929" max="6929" width="17" style="124" customWidth="1"/>
    <col min="6930" max="6930" width="17.42578125" style="124" customWidth="1"/>
    <col min="6931" max="6931" width="10.140625" style="124" bestFit="1" customWidth="1"/>
    <col min="6932" max="7168" width="9" style="124"/>
    <col min="7169" max="7169" width="4.140625" style="124" customWidth="1"/>
    <col min="7170" max="7170" width="4.28515625" style="124" customWidth="1"/>
    <col min="7171" max="7171" width="13.5703125" style="124" customWidth="1"/>
    <col min="7172" max="7172" width="65" style="124" customWidth="1"/>
    <col min="7173" max="7173" width="6.7109375" style="124" customWidth="1"/>
    <col min="7174" max="7174" width="8.42578125" style="124" customWidth="1"/>
    <col min="7175" max="7175" width="10" style="124" customWidth="1"/>
    <col min="7176" max="7176" width="15.7109375" style="124" customWidth="1"/>
    <col min="7177" max="7177" width="18.140625" style="124" customWidth="1"/>
    <col min="7178" max="7178" width="11" style="124" customWidth="1"/>
    <col min="7179" max="7179" width="9" style="124"/>
    <col min="7180" max="7180" width="10.7109375" style="124" bestFit="1" customWidth="1"/>
    <col min="7181" max="7181" width="14" style="124" bestFit="1" customWidth="1"/>
    <col min="7182" max="7182" width="10" style="124" bestFit="1" customWidth="1"/>
    <col min="7183" max="7183" width="10.28515625" style="124" bestFit="1" customWidth="1"/>
    <col min="7184" max="7184" width="15.85546875" style="124" customWidth="1"/>
    <col min="7185" max="7185" width="17" style="124" customWidth="1"/>
    <col min="7186" max="7186" width="17.42578125" style="124" customWidth="1"/>
    <col min="7187" max="7187" width="10.140625" style="124" bestFit="1" customWidth="1"/>
    <col min="7188" max="7424" width="9" style="124"/>
    <col min="7425" max="7425" width="4.140625" style="124" customWidth="1"/>
    <col min="7426" max="7426" width="4.28515625" style="124" customWidth="1"/>
    <col min="7427" max="7427" width="13.5703125" style="124" customWidth="1"/>
    <col min="7428" max="7428" width="65" style="124" customWidth="1"/>
    <col min="7429" max="7429" width="6.7109375" style="124" customWidth="1"/>
    <col min="7430" max="7430" width="8.42578125" style="124" customWidth="1"/>
    <col min="7431" max="7431" width="10" style="124" customWidth="1"/>
    <col min="7432" max="7432" width="15.7109375" style="124" customWidth="1"/>
    <col min="7433" max="7433" width="18.140625" style="124" customWidth="1"/>
    <col min="7434" max="7434" width="11" style="124" customWidth="1"/>
    <col min="7435" max="7435" width="9" style="124"/>
    <col min="7436" max="7436" width="10.7109375" style="124" bestFit="1" customWidth="1"/>
    <col min="7437" max="7437" width="14" style="124" bestFit="1" customWidth="1"/>
    <col min="7438" max="7438" width="10" style="124" bestFit="1" customWidth="1"/>
    <col min="7439" max="7439" width="10.28515625" style="124" bestFit="1" customWidth="1"/>
    <col min="7440" max="7440" width="15.85546875" style="124" customWidth="1"/>
    <col min="7441" max="7441" width="17" style="124" customWidth="1"/>
    <col min="7442" max="7442" width="17.42578125" style="124" customWidth="1"/>
    <col min="7443" max="7443" width="10.140625" style="124" bestFit="1" customWidth="1"/>
    <col min="7444" max="7680" width="9" style="124"/>
    <col min="7681" max="7681" width="4.140625" style="124" customWidth="1"/>
    <col min="7682" max="7682" width="4.28515625" style="124" customWidth="1"/>
    <col min="7683" max="7683" width="13.5703125" style="124" customWidth="1"/>
    <col min="7684" max="7684" width="65" style="124" customWidth="1"/>
    <col min="7685" max="7685" width="6.7109375" style="124" customWidth="1"/>
    <col min="7686" max="7686" width="8.42578125" style="124" customWidth="1"/>
    <col min="7687" max="7687" width="10" style="124" customWidth="1"/>
    <col min="7688" max="7688" width="15.7109375" style="124" customWidth="1"/>
    <col min="7689" max="7689" width="18.140625" style="124" customWidth="1"/>
    <col min="7690" max="7690" width="11" style="124" customWidth="1"/>
    <col min="7691" max="7691" width="9" style="124"/>
    <col min="7692" max="7692" width="10.7109375" style="124" bestFit="1" customWidth="1"/>
    <col min="7693" max="7693" width="14" style="124" bestFit="1" customWidth="1"/>
    <col min="7694" max="7694" width="10" style="124" bestFit="1" customWidth="1"/>
    <col min="7695" max="7695" width="10.28515625" style="124" bestFit="1" customWidth="1"/>
    <col min="7696" max="7696" width="15.85546875" style="124" customWidth="1"/>
    <col min="7697" max="7697" width="17" style="124" customWidth="1"/>
    <col min="7698" max="7698" width="17.42578125" style="124" customWidth="1"/>
    <col min="7699" max="7699" width="10.140625" style="124" bestFit="1" customWidth="1"/>
    <col min="7700" max="7936" width="9" style="124"/>
    <col min="7937" max="7937" width="4.140625" style="124" customWidth="1"/>
    <col min="7938" max="7938" width="4.28515625" style="124" customWidth="1"/>
    <col min="7939" max="7939" width="13.5703125" style="124" customWidth="1"/>
    <col min="7940" max="7940" width="65" style="124" customWidth="1"/>
    <col min="7941" max="7941" width="6.7109375" style="124" customWidth="1"/>
    <col min="7942" max="7942" width="8.42578125" style="124" customWidth="1"/>
    <col min="7943" max="7943" width="10" style="124" customWidth="1"/>
    <col min="7944" max="7944" width="15.7109375" style="124" customWidth="1"/>
    <col min="7945" max="7945" width="18.140625" style="124" customWidth="1"/>
    <col min="7946" max="7946" width="11" style="124" customWidth="1"/>
    <col min="7947" max="7947" width="9" style="124"/>
    <col min="7948" max="7948" width="10.7109375" style="124" bestFit="1" customWidth="1"/>
    <col min="7949" max="7949" width="14" style="124" bestFit="1" customWidth="1"/>
    <col min="7950" max="7950" width="10" style="124" bestFit="1" customWidth="1"/>
    <col min="7951" max="7951" width="10.28515625" style="124" bestFit="1" customWidth="1"/>
    <col min="7952" max="7952" width="15.85546875" style="124" customWidth="1"/>
    <col min="7953" max="7953" width="17" style="124" customWidth="1"/>
    <col min="7954" max="7954" width="17.42578125" style="124" customWidth="1"/>
    <col min="7955" max="7955" width="10.140625" style="124" bestFit="1" customWidth="1"/>
    <col min="7956" max="8192" width="9" style="124"/>
    <col min="8193" max="8193" width="4.140625" style="124" customWidth="1"/>
    <col min="8194" max="8194" width="4.28515625" style="124" customWidth="1"/>
    <col min="8195" max="8195" width="13.5703125" style="124" customWidth="1"/>
    <col min="8196" max="8196" width="65" style="124" customWidth="1"/>
    <col min="8197" max="8197" width="6.7109375" style="124" customWidth="1"/>
    <col min="8198" max="8198" width="8.42578125" style="124" customWidth="1"/>
    <col min="8199" max="8199" width="10" style="124" customWidth="1"/>
    <col min="8200" max="8200" width="15.7109375" style="124" customWidth="1"/>
    <col min="8201" max="8201" width="18.140625" style="124" customWidth="1"/>
    <col min="8202" max="8202" width="11" style="124" customWidth="1"/>
    <col min="8203" max="8203" width="9" style="124"/>
    <col min="8204" max="8204" width="10.7109375" style="124" bestFit="1" customWidth="1"/>
    <col min="8205" max="8205" width="14" style="124" bestFit="1" customWidth="1"/>
    <col min="8206" max="8206" width="10" style="124" bestFit="1" customWidth="1"/>
    <col min="8207" max="8207" width="10.28515625" style="124" bestFit="1" customWidth="1"/>
    <col min="8208" max="8208" width="15.85546875" style="124" customWidth="1"/>
    <col min="8209" max="8209" width="17" style="124" customWidth="1"/>
    <col min="8210" max="8210" width="17.42578125" style="124" customWidth="1"/>
    <col min="8211" max="8211" width="10.140625" style="124" bestFit="1" customWidth="1"/>
    <col min="8212" max="8448" width="9" style="124"/>
    <col min="8449" max="8449" width="4.140625" style="124" customWidth="1"/>
    <col min="8450" max="8450" width="4.28515625" style="124" customWidth="1"/>
    <col min="8451" max="8451" width="13.5703125" style="124" customWidth="1"/>
    <col min="8452" max="8452" width="65" style="124" customWidth="1"/>
    <col min="8453" max="8453" width="6.7109375" style="124" customWidth="1"/>
    <col min="8454" max="8454" width="8.42578125" style="124" customWidth="1"/>
    <col min="8455" max="8455" width="10" style="124" customWidth="1"/>
    <col min="8456" max="8456" width="15.7109375" style="124" customWidth="1"/>
    <col min="8457" max="8457" width="18.140625" style="124" customWidth="1"/>
    <col min="8458" max="8458" width="11" style="124" customWidth="1"/>
    <col min="8459" max="8459" width="9" style="124"/>
    <col min="8460" max="8460" width="10.7109375" style="124" bestFit="1" customWidth="1"/>
    <col min="8461" max="8461" width="14" style="124" bestFit="1" customWidth="1"/>
    <col min="8462" max="8462" width="10" style="124" bestFit="1" customWidth="1"/>
    <col min="8463" max="8463" width="10.28515625" style="124" bestFit="1" customWidth="1"/>
    <col min="8464" max="8464" width="15.85546875" style="124" customWidth="1"/>
    <col min="8465" max="8465" width="17" style="124" customWidth="1"/>
    <col min="8466" max="8466" width="17.42578125" style="124" customWidth="1"/>
    <col min="8467" max="8467" width="10.140625" style="124" bestFit="1" customWidth="1"/>
    <col min="8468" max="8704" width="9" style="124"/>
    <col min="8705" max="8705" width="4.140625" style="124" customWidth="1"/>
    <col min="8706" max="8706" width="4.28515625" style="124" customWidth="1"/>
    <col min="8707" max="8707" width="13.5703125" style="124" customWidth="1"/>
    <col min="8708" max="8708" width="65" style="124" customWidth="1"/>
    <col min="8709" max="8709" width="6.7109375" style="124" customWidth="1"/>
    <col min="8710" max="8710" width="8.42578125" style="124" customWidth="1"/>
    <col min="8711" max="8711" width="10" style="124" customWidth="1"/>
    <col min="8712" max="8712" width="15.7109375" style="124" customWidth="1"/>
    <col min="8713" max="8713" width="18.140625" style="124" customWidth="1"/>
    <col min="8714" max="8714" width="11" style="124" customWidth="1"/>
    <col min="8715" max="8715" width="9" style="124"/>
    <col min="8716" max="8716" width="10.7109375" style="124" bestFit="1" customWidth="1"/>
    <col min="8717" max="8717" width="14" style="124" bestFit="1" customWidth="1"/>
    <col min="8718" max="8718" width="10" style="124" bestFit="1" customWidth="1"/>
    <col min="8719" max="8719" width="10.28515625" style="124" bestFit="1" customWidth="1"/>
    <col min="8720" max="8720" width="15.85546875" style="124" customWidth="1"/>
    <col min="8721" max="8721" width="17" style="124" customWidth="1"/>
    <col min="8722" max="8722" width="17.42578125" style="124" customWidth="1"/>
    <col min="8723" max="8723" width="10.140625" style="124" bestFit="1" customWidth="1"/>
    <col min="8724" max="8960" width="9" style="124"/>
    <col min="8961" max="8961" width="4.140625" style="124" customWidth="1"/>
    <col min="8962" max="8962" width="4.28515625" style="124" customWidth="1"/>
    <col min="8963" max="8963" width="13.5703125" style="124" customWidth="1"/>
    <col min="8964" max="8964" width="65" style="124" customWidth="1"/>
    <col min="8965" max="8965" width="6.7109375" style="124" customWidth="1"/>
    <col min="8966" max="8966" width="8.42578125" style="124" customWidth="1"/>
    <col min="8967" max="8967" width="10" style="124" customWidth="1"/>
    <col min="8968" max="8968" width="15.7109375" style="124" customWidth="1"/>
    <col min="8969" max="8969" width="18.140625" style="124" customWidth="1"/>
    <col min="8970" max="8970" width="11" style="124" customWidth="1"/>
    <col min="8971" max="8971" width="9" style="124"/>
    <col min="8972" max="8972" width="10.7109375" style="124" bestFit="1" customWidth="1"/>
    <col min="8973" max="8973" width="14" style="124" bestFit="1" customWidth="1"/>
    <col min="8974" max="8974" width="10" style="124" bestFit="1" customWidth="1"/>
    <col min="8975" max="8975" width="10.28515625" style="124" bestFit="1" customWidth="1"/>
    <col min="8976" max="8976" width="15.85546875" style="124" customWidth="1"/>
    <col min="8977" max="8977" width="17" style="124" customWidth="1"/>
    <col min="8978" max="8978" width="17.42578125" style="124" customWidth="1"/>
    <col min="8979" max="8979" width="10.140625" style="124" bestFit="1" customWidth="1"/>
    <col min="8980" max="9216" width="9" style="124"/>
    <col min="9217" max="9217" width="4.140625" style="124" customWidth="1"/>
    <col min="9218" max="9218" width="4.28515625" style="124" customWidth="1"/>
    <col min="9219" max="9219" width="13.5703125" style="124" customWidth="1"/>
    <col min="9220" max="9220" width="65" style="124" customWidth="1"/>
    <col min="9221" max="9221" width="6.7109375" style="124" customWidth="1"/>
    <col min="9222" max="9222" width="8.42578125" style="124" customWidth="1"/>
    <col min="9223" max="9223" width="10" style="124" customWidth="1"/>
    <col min="9224" max="9224" width="15.7109375" style="124" customWidth="1"/>
    <col min="9225" max="9225" width="18.140625" style="124" customWidth="1"/>
    <col min="9226" max="9226" width="11" style="124" customWidth="1"/>
    <col min="9227" max="9227" width="9" style="124"/>
    <col min="9228" max="9228" width="10.7109375" style="124" bestFit="1" customWidth="1"/>
    <col min="9229" max="9229" width="14" style="124" bestFit="1" customWidth="1"/>
    <col min="9230" max="9230" width="10" style="124" bestFit="1" customWidth="1"/>
    <col min="9231" max="9231" width="10.28515625" style="124" bestFit="1" customWidth="1"/>
    <col min="9232" max="9232" width="15.85546875" style="124" customWidth="1"/>
    <col min="9233" max="9233" width="17" style="124" customWidth="1"/>
    <col min="9234" max="9234" width="17.42578125" style="124" customWidth="1"/>
    <col min="9235" max="9235" width="10.140625" style="124" bestFit="1" customWidth="1"/>
    <col min="9236" max="9472" width="9" style="124"/>
    <col min="9473" max="9473" width="4.140625" style="124" customWidth="1"/>
    <col min="9474" max="9474" width="4.28515625" style="124" customWidth="1"/>
    <col min="9475" max="9475" width="13.5703125" style="124" customWidth="1"/>
    <col min="9476" max="9476" width="65" style="124" customWidth="1"/>
    <col min="9477" max="9477" width="6.7109375" style="124" customWidth="1"/>
    <col min="9478" max="9478" width="8.42578125" style="124" customWidth="1"/>
    <col min="9479" max="9479" width="10" style="124" customWidth="1"/>
    <col min="9480" max="9480" width="15.7109375" style="124" customWidth="1"/>
    <col min="9481" max="9481" width="18.140625" style="124" customWidth="1"/>
    <col min="9482" max="9482" width="11" style="124" customWidth="1"/>
    <col min="9483" max="9483" width="9" style="124"/>
    <col min="9484" max="9484" width="10.7109375" style="124" bestFit="1" customWidth="1"/>
    <col min="9485" max="9485" width="14" style="124" bestFit="1" customWidth="1"/>
    <col min="9486" max="9486" width="10" style="124" bestFit="1" customWidth="1"/>
    <col min="9487" max="9487" width="10.28515625" style="124" bestFit="1" customWidth="1"/>
    <col min="9488" max="9488" width="15.85546875" style="124" customWidth="1"/>
    <col min="9489" max="9489" width="17" style="124" customWidth="1"/>
    <col min="9490" max="9490" width="17.42578125" style="124" customWidth="1"/>
    <col min="9491" max="9491" width="10.140625" style="124" bestFit="1" customWidth="1"/>
    <col min="9492" max="9728" width="9" style="124"/>
    <col min="9729" max="9729" width="4.140625" style="124" customWidth="1"/>
    <col min="9730" max="9730" width="4.28515625" style="124" customWidth="1"/>
    <col min="9731" max="9731" width="13.5703125" style="124" customWidth="1"/>
    <col min="9732" max="9732" width="65" style="124" customWidth="1"/>
    <col min="9733" max="9733" width="6.7109375" style="124" customWidth="1"/>
    <col min="9734" max="9734" width="8.42578125" style="124" customWidth="1"/>
    <col min="9735" max="9735" width="10" style="124" customWidth="1"/>
    <col min="9736" max="9736" width="15.7109375" style="124" customWidth="1"/>
    <col min="9737" max="9737" width="18.140625" style="124" customWidth="1"/>
    <col min="9738" max="9738" width="11" style="124" customWidth="1"/>
    <col min="9739" max="9739" width="9" style="124"/>
    <col min="9740" max="9740" width="10.7109375" style="124" bestFit="1" customWidth="1"/>
    <col min="9741" max="9741" width="14" style="124" bestFit="1" customWidth="1"/>
    <col min="9742" max="9742" width="10" style="124" bestFit="1" customWidth="1"/>
    <col min="9743" max="9743" width="10.28515625" style="124" bestFit="1" customWidth="1"/>
    <col min="9744" max="9744" width="15.85546875" style="124" customWidth="1"/>
    <col min="9745" max="9745" width="17" style="124" customWidth="1"/>
    <col min="9746" max="9746" width="17.42578125" style="124" customWidth="1"/>
    <col min="9747" max="9747" width="10.140625" style="124" bestFit="1" customWidth="1"/>
    <col min="9748" max="9984" width="9" style="124"/>
    <col min="9985" max="9985" width="4.140625" style="124" customWidth="1"/>
    <col min="9986" max="9986" width="4.28515625" style="124" customWidth="1"/>
    <col min="9987" max="9987" width="13.5703125" style="124" customWidth="1"/>
    <col min="9988" max="9988" width="65" style="124" customWidth="1"/>
    <col min="9989" max="9989" width="6.7109375" style="124" customWidth="1"/>
    <col min="9990" max="9990" width="8.42578125" style="124" customWidth="1"/>
    <col min="9991" max="9991" width="10" style="124" customWidth="1"/>
    <col min="9992" max="9992" width="15.7109375" style="124" customWidth="1"/>
    <col min="9993" max="9993" width="18.140625" style="124" customWidth="1"/>
    <col min="9994" max="9994" width="11" style="124" customWidth="1"/>
    <col min="9995" max="9995" width="9" style="124"/>
    <col min="9996" max="9996" width="10.7109375" style="124" bestFit="1" customWidth="1"/>
    <col min="9997" max="9997" width="14" style="124" bestFit="1" customWidth="1"/>
    <col min="9998" max="9998" width="10" style="124" bestFit="1" customWidth="1"/>
    <col min="9999" max="9999" width="10.28515625" style="124" bestFit="1" customWidth="1"/>
    <col min="10000" max="10000" width="15.85546875" style="124" customWidth="1"/>
    <col min="10001" max="10001" width="17" style="124" customWidth="1"/>
    <col min="10002" max="10002" width="17.42578125" style="124" customWidth="1"/>
    <col min="10003" max="10003" width="10.140625" style="124" bestFit="1" customWidth="1"/>
    <col min="10004" max="10240" width="9" style="124"/>
    <col min="10241" max="10241" width="4.140625" style="124" customWidth="1"/>
    <col min="10242" max="10242" width="4.28515625" style="124" customWidth="1"/>
    <col min="10243" max="10243" width="13.5703125" style="124" customWidth="1"/>
    <col min="10244" max="10244" width="65" style="124" customWidth="1"/>
    <col min="10245" max="10245" width="6.7109375" style="124" customWidth="1"/>
    <col min="10246" max="10246" width="8.42578125" style="124" customWidth="1"/>
    <col min="10247" max="10247" width="10" style="124" customWidth="1"/>
    <col min="10248" max="10248" width="15.7109375" style="124" customWidth="1"/>
    <col min="10249" max="10249" width="18.140625" style="124" customWidth="1"/>
    <col min="10250" max="10250" width="11" style="124" customWidth="1"/>
    <col min="10251" max="10251" width="9" style="124"/>
    <col min="10252" max="10252" width="10.7109375" style="124" bestFit="1" customWidth="1"/>
    <col min="10253" max="10253" width="14" style="124" bestFit="1" customWidth="1"/>
    <col min="10254" max="10254" width="10" style="124" bestFit="1" customWidth="1"/>
    <col min="10255" max="10255" width="10.28515625" style="124" bestFit="1" customWidth="1"/>
    <col min="10256" max="10256" width="15.85546875" style="124" customWidth="1"/>
    <col min="10257" max="10257" width="17" style="124" customWidth="1"/>
    <col min="10258" max="10258" width="17.42578125" style="124" customWidth="1"/>
    <col min="10259" max="10259" width="10.140625" style="124" bestFit="1" customWidth="1"/>
    <col min="10260" max="10496" width="9" style="124"/>
    <col min="10497" max="10497" width="4.140625" style="124" customWidth="1"/>
    <col min="10498" max="10498" width="4.28515625" style="124" customWidth="1"/>
    <col min="10499" max="10499" width="13.5703125" style="124" customWidth="1"/>
    <col min="10500" max="10500" width="65" style="124" customWidth="1"/>
    <col min="10501" max="10501" width="6.7109375" style="124" customWidth="1"/>
    <col min="10502" max="10502" width="8.42578125" style="124" customWidth="1"/>
    <col min="10503" max="10503" width="10" style="124" customWidth="1"/>
    <col min="10504" max="10504" width="15.7109375" style="124" customWidth="1"/>
    <col min="10505" max="10505" width="18.140625" style="124" customWidth="1"/>
    <col min="10506" max="10506" width="11" style="124" customWidth="1"/>
    <col min="10507" max="10507" width="9" style="124"/>
    <col min="10508" max="10508" width="10.7109375" style="124" bestFit="1" customWidth="1"/>
    <col min="10509" max="10509" width="14" style="124" bestFit="1" customWidth="1"/>
    <col min="10510" max="10510" width="10" style="124" bestFit="1" customWidth="1"/>
    <col min="10511" max="10511" width="10.28515625" style="124" bestFit="1" customWidth="1"/>
    <col min="10512" max="10512" width="15.85546875" style="124" customWidth="1"/>
    <col min="10513" max="10513" width="17" style="124" customWidth="1"/>
    <col min="10514" max="10514" width="17.42578125" style="124" customWidth="1"/>
    <col min="10515" max="10515" width="10.140625" style="124" bestFit="1" customWidth="1"/>
    <col min="10516" max="10752" width="9" style="124"/>
    <col min="10753" max="10753" width="4.140625" style="124" customWidth="1"/>
    <col min="10754" max="10754" width="4.28515625" style="124" customWidth="1"/>
    <col min="10755" max="10755" width="13.5703125" style="124" customWidth="1"/>
    <col min="10756" max="10756" width="65" style="124" customWidth="1"/>
    <col min="10757" max="10757" width="6.7109375" style="124" customWidth="1"/>
    <col min="10758" max="10758" width="8.42578125" style="124" customWidth="1"/>
    <col min="10759" max="10759" width="10" style="124" customWidth="1"/>
    <col min="10760" max="10760" width="15.7109375" style="124" customWidth="1"/>
    <col min="10761" max="10761" width="18.140625" style="124" customWidth="1"/>
    <col min="10762" max="10762" width="11" style="124" customWidth="1"/>
    <col min="10763" max="10763" width="9" style="124"/>
    <col min="10764" max="10764" width="10.7109375" style="124" bestFit="1" customWidth="1"/>
    <col min="10765" max="10765" width="14" style="124" bestFit="1" customWidth="1"/>
    <col min="10766" max="10766" width="10" style="124" bestFit="1" customWidth="1"/>
    <col min="10767" max="10767" width="10.28515625" style="124" bestFit="1" customWidth="1"/>
    <col min="10768" max="10768" width="15.85546875" style="124" customWidth="1"/>
    <col min="10769" max="10769" width="17" style="124" customWidth="1"/>
    <col min="10770" max="10770" width="17.42578125" style="124" customWidth="1"/>
    <col min="10771" max="10771" width="10.140625" style="124" bestFit="1" customWidth="1"/>
    <col min="10772" max="11008" width="9" style="124"/>
    <col min="11009" max="11009" width="4.140625" style="124" customWidth="1"/>
    <col min="11010" max="11010" width="4.28515625" style="124" customWidth="1"/>
    <col min="11011" max="11011" width="13.5703125" style="124" customWidth="1"/>
    <col min="11012" max="11012" width="65" style="124" customWidth="1"/>
    <col min="11013" max="11013" width="6.7109375" style="124" customWidth="1"/>
    <col min="11014" max="11014" width="8.42578125" style="124" customWidth="1"/>
    <col min="11015" max="11015" width="10" style="124" customWidth="1"/>
    <col min="11016" max="11016" width="15.7109375" style="124" customWidth="1"/>
    <col min="11017" max="11017" width="18.140625" style="124" customWidth="1"/>
    <col min="11018" max="11018" width="11" style="124" customWidth="1"/>
    <col min="11019" max="11019" width="9" style="124"/>
    <col min="11020" max="11020" width="10.7109375" style="124" bestFit="1" customWidth="1"/>
    <col min="11021" max="11021" width="14" style="124" bestFit="1" customWidth="1"/>
    <col min="11022" max="11022" width="10" style="124" bestFit="1" customWidth="1"/>
    <col min="11023" max="11023" width="10.28515625" style="124" bestFit="1" customWidth="1"/>
    <col min="11024" max="11024" width="15.85546875" style="124" customWidth="1"/>
    <col min="11025" max="11025" width="17" style="124" customWidth="1"/>
    <col min="11026" max="11026" width="17.42578125" style="124" customWidth="1"/>
    <col min="11027" max="11027" width="10.140625" style="124" bestFit="1" customWidth="1"/>
    <col min="11028" max="11264" width="9" style="124"/>
    <col min="11265" max="11265" width="4.140625" style="124" customWidth="1"/>
    <col min="11266" max="11266" width="4.28515625" style="124" customWidth="1"/>
    <col min="11267" max="11267" width="13.5703125" style="124" customWidth="1"/>
    <col min="11268" max="11268" width="65" style="124" customWidth="1"/>
    <col min="11269" max="11269" width="6.7109375" style="124" customWidth="1"/>
    <col min="11270" max="11270" width="8.42578125" style="124" customWidth="1"/>
    <col min="11271" max="11271" width="10" style="124" customWidth="1"/>
    <col min="11272" max="11272" width="15.7109375" style="124" customWidth="1"/>
    <col min="11273" max="11273" width="18.140625" style="124" customWidth="1"/>
    <col min="11274" max="11274" width="11" style="124" customWidth="1"/>
    <col min="11275" max="11275" width="9" style="124"/>
    <col min="11276" max="11276" width="10.7109375" style="124" bestFit="1" customWidth="1"/>
    <col min="11277" max="11277" width="14" style="124" bestFit="1" customWidth="1"/>
    <col min="11278" max="11278" width="10" style="124" bestFit="1" customWidth="1"/>
    <col min="11279" max="11279" width="10.28515625" style="124" bestFit="1" customWidth="1"/>
    <col min="11280" max="11280" width="15.85546875" style="124" customWidth="1"/>
    <col min="11281" max="11281" width="17" style="124" customWidth="1"/>
    <col min="11282" max="11282" width="17.42578125" style="124" customWidth="1"/>
    <col min="11283" max="11283" width="10.140625" style="124" bestFit="1" customWidth="1"/>
    <col min="11284" max="11520" width="9" style="124"/>
    <col min="11521" max="11521" width="4.140625" style="124" customWidth="1"/>
    <col min="11522" max="11522" width="4.28515625" style="124" customWidth="1"/>
    <col min="11523" max="11523" width="13.5703125" style="124" customWidth="1"/>
    <col min="11524" max="11524" width="65" style="124" customWidth="1"/>
    <col min="11525" max="11525" width="6.7109375" style="124" customWidth="1"/>
    <col min="11526" max="11526" width="8.42578125" style="124" customWidth="1"/>
    <col min="11527" max="11527" width="10" style="124" customWidth="1"/>
    <col min="11528" max="11528" width="15.7109375" style="124" customWidth="1"/>
    <col min="11529" max="11529" width="18.140625" style="124" customWidth="1"/>
    <col min="11530" max="11530" width="11" style="124" customWidth="1"/>
    <col min="11531" max="11531" width="9" style="124"/>
    <col min="11532" max="11532" width="10.7109375" style="124" bestFit="1" customWidth="1"/>
    <col min="11533" max="11533" width="14" style="124" bestFit="1" customWidth="1"/>
    <col min="11534" max="11534" width="10" style="124" bestFit="1" customWidth="1"/>
    <col min="11535" max="11535" width="10.28515625" style="124" bestFit="1" customWidth="1"/>
    <col min="11536" max="11536" width="15.85546875" style="124" customWidth="1"/>
    <col min="11537" max="11537" width="17" style="124" customWidth="1"/>
    <col min="11538" max="11538" width="17.42578125" style="124" customWidth="1"/>
    <col min="11539" max="11539" width="10.140625" style="124" bestFit="1" customWidth="1"/>
    <col min="11540" max="11776" width="9" style="124"/>
    <col min="11777" max="11777" width="4.140625" style="124" customWidth="1"/>
    <col min="11778" max="11778" width="4.28515625" style="124" customWidth="1"/>
    <col min="11779" max="11779" width="13.5703125" style="124" customWidth="1"/>
    <col min="11780" max="11780" width="65" style="124" customWidth="1"/>
    <col min="11781" max="11781" width="6.7109375" style="124" customWidth="1"/>
    <col min="11782" max="11782" width="8.42578125" style="124" customWidth="1"/>
    <col min="11783" max="11783" width="10" style="124" customWidth="1"/>
    <col min="11784" max="11784" width="15.7109375" style="124" customWidth="1"/>
    <col min="11785" max="11785" width="18.140625" style="124" customWidth="1"/>
    <col min="11786" max="11786" width="11" style="124" customWidth="1"/>
    <col min="11787" max="11787" width="9" style="124"/>
    <col min="11788" max="11788" width="10.7109375" style="124" bestFit="1" customWidth="1"/>
    <col min="11789" max="11789" width="14" style="124" bestFit="1" customWidth="1"/>
    <col min="11790" max="11790" width="10" style="124" bestFit="1" customWidth="1"/>
    <col min="11791" max="11791" width="10.28515625" style="124" bestFit="1" customWidth="1"/>
    <col min="11792" max="11792" width="15.85546875" style="124" customWidth="1"/>
    <col min="11793" max="11793" width="17" style="124" customWidth="1"/>
    <col min="11794" max="11794" width="17.42578125" style="124" customWidth="1"/>
    <col min="11795" max="11795" width="10.140625" style="124" bestFit="1" customWidth="1"/>
    <col min="11796" max="12032" width="9" style="124"/>
    <col min="12033" max="12033" width="4.140625" style="124" customWidth="1"/>
    <col min="12034" max="12034" width="4.28515625" style="124" customWidth="1"/>
    <col min="12035" max="12035" width="13.5703125" style="124" customWidth="1"/>
    <col min="12036" max="12036" width="65" style="124" customWidth="1"/>
    <col min="12037" max="12037" width="6.7109375" style="124" customWidth="1"/>
    <col min="12038" max="12038" width="8.42578125" style="124" customWidth="1"/>
    <col min="12039" max="12039" width="10" style="124" customWidth="1"/>
    <col min="12040" max="12040" width="15.7109375" style="124" customWidth="1"/>
    <col min="12041" max="12041" width="18.140625" style="124" customWidth="1"/>
    <col min="12042" max="12042" width="11" style="124" customWidth="1"/>
    <col min="12043" max="12043" width="9" style="124"/>
    <col min="12044" max="12044" width="10.7109375" style="124" bestFit="1" customWidth="1"/>
    <col min="12045" max="12045" width="14" style="124" bestFit="1" customWidth="1"/>
    <col min="12046" max="12046" width="10" style="124" bestFit="1" customWidth="1"/>
    <col min="12047" max="12047" width="10.28515625" style="124" bestFit="1" customWidth="1"/>
    <col min="12048" max="12048" width="15.85546875" style="124" customWidth="1"/>
    <col min="12049" max="12049" width="17" style="124" customWidth="1"/>
    <col min="12050" max="12050" width="17.42578125" style="124" customWidth="1"/>
    <col min="12051" max="12051" width="10.140625" style="124" bestFit="1" customWidth="1"/>
    <col min="12052" max="12288" width="9" style="124"/>
    <col min="12289" max="12289" width="4.140625" style="124" customWidth="1"/>
    <col min="12290" max="12290" width="4.28515625" style="124" customWidth="1"/>
    <col min="12291" max="12291" width="13.5703125" style="124" customWidth="1"/>
    <col min="12292" max="12292" width="65" style="124" customWidth="1"/>
    <col min="12293" max="12293" width="6.7109375" style="124" customWidth="1"/>
    <col min="12294" max="12294" width="8.42578125" style="124" customWidth="1"/>
    <col min="12295" max="12295" width="10" style="124" customWidth="1"/>
    <col min="12296" max="12296" width="15.7109375" style="124" customWidth="1"/>
    <col min="12297" max="12297" width="18.140625" style="124" customWidth="1"/>
    <col min="12298" max="12298" width="11" style="124" customWidth="1"/>
    <col min="12299" max="12299" width="9" style="124"/>
    <col min="12300" max="12300" width="10.7109375" style="124" bestFit="1" customWidth="1"/>
    <col min="12301" max="12301" width="14" style="124" bestFit="1" customWidth="1"/>
    <col min="12302" max="12302" width="10" style="124" bestFit="1" customWidth="1"/>
    <col min="12303" max="12303" width="10.28515625" style="124" bestFit="1" customWidth="1"/>
    <col min="12304" max="12304" width="15.85546875" style="124" customWidth="1"/>
    <col min="12305" max="12305" width="17" style="124" customWidth="1"/>
    <col min="12306" max="12306" width="17.42578125" style="124" customWidth="1"/>
    <col min="12307" max="12307" width="10.140625" style="124" bestFit="1" customWidth="1"/>
    <col min="12308" max="12544" width="9" style="124"/>
    <col min="12545" max="12545" width="4.140625" style="124" customWidth="1"/>
    <col min="12546" max="12546" width="4.28515625" style="124" customWidth="1"/>
    <col min="12547" max="12547" width="13.5703125" style="124" customWidth="1"/>
    <col min="12548" max="12548" width="65" style="124" customWidth="1"/>
    <col min="12549" max="12549" width="6.7109375" style="124" customWidth="1"/>
    <col min="12550" max="12550" width="8.42578125" style="124" customWidth="1"/>
    <col min="12551" max="12551" width="10" style="124" customWidth="1"/>
    <col min="12552" max="12552" width="15.7109375" style="124" customWidth="1"/>
    <col min="12553" max="12553" width="18.140625" style="124" customWidth="1"/>
    <col min="12554" max="12554" width="11" style="124" customWidth="1"/>
    <col min="12555" max="12555" width="9" style="124"/>
    <col min="12556" max="12556" width="10.7109375" style="124" bestFit="1" customWidth="1"/>
    <col min="12557" max="12557" width="14" style="124" bestFit="1" customWidth="1"/>
    <col min="12558" max="12558" width="10" style="124" bestFit="1" customWidth="1"/>
    <col min="12559" max="12559" width="10.28515625" style="124" bestFit="1" customWidth="1"/>
    <col min="12560" max="12560" width="15.85546875" style="124" customWidth="1"/>
    <col min="12561" max="12561" width="17" style="124" customWidth="1"/>
    <col min="12562" max="12562" width="17.42578125" style="124" customWidth="1"/>
    <col min="12563" max="12563" width="10.140625" style="124" bestFit="1" customWidth="1"/>
    <col min="12564" max="12800" width="9" style="124"/>
    <col min="12801" max="12801" width="4.140625" style="124" customWidth="1"/>
    <col min="12802" max="12802" width="4.28515625" style="124" customWidth="1"/>
    <col min="12803" max="12803" width="13.5703125" style="124" customWidth="1"/>
    <col min="12804" max="12804" width="65" style="124" customWidth="1"/>
    <col min="12805" max="12805" width="6.7109375" style="124" customWidth="1"/>
    <col min="12806" max="12806" width="8.42578125" style="124" customWidth="1"/>
    <col min="12807" max="12807" width="10" style="124" customWidth="1"/>
    <col min="12808" max="12808" width="15.7109375" style="124" customWidth="1"/>
    <col min="12809" max="12809" width="18.140625" style="124" customWidth="1"/>
    <col min="12810" max="12810" width="11" style="124" customWidth="1"/>
    <col min="12811" max="12811" width="9" style="124"/>
    <col min="12812" max="12812" width="10.7109375" style="124" bestFit="1" customWidth="1"/>
    <col min="12813" max="12813" width="14" style="124" bestFit="1" customWidth="1"/>
    <col min="12814" max="12814" width="10" style="124" bestFit="1" customWidth="1"/>
    <col min="12815" max="12815" width="10.28515625" style="124" bestFit="1" customWidth="1"/>
    <col min="12816" max="12816" width="15.85546875" style="124" customWidth="1"/>
    <col min="12817" max="12817" width="17" style="124" customWidth="1"/>
    <col min="12818" max="12818" width="17.42578125" style="124" customWidth="1"/>
    <col min="12819" max="12819" width="10.140625" style="124" bestFit="1" customWidth="1"/>
    <col min="12820" max="13056" width="9" style="124"/>
    <col min="13057" max="13057" width="4.140625" style="124" customWidth="1"/>
    <col min="13058" max="13058" width="4.28515625" style="124" customWidth="1"/>
    <col min="13059" max="13059" width="13.5703125" style="124" customWidth="1"/>
    <col min="13060" max="13060" width="65" style="124" customWidth="1"/>
    <col min="13061" max="13061" width="6.7109375" style="124" customWidth="1"/>
    <col min="13062" max="13062" width="8.42578125" style="124" customWidth="1"/>
    <col min="13063" max="13063" width="10" style="124" customWidth="1"/>
    <col min="13064" max="13064" width="15.7109375" style="124" customWidth="1"/>
    <col min="13065" max="13065" width="18.140625" style="124" customWidth="1"/>
    <col min="13066" max="13066" width="11" style="124" customWidth="1"/>
    <col min="13067" max="13067" width="9" style="124"/>
    <col min="13068" max="13068" width="10.7109375" style="124" bestFit="1" customWidth="1"/>
    <col min="13069" max="13069" width="14" style="124" bestFit="1" customWidth="1"/>
    <col min="13070" max="13070" width="10" style="124" bestFit="1" customWidth="1"/>
    <col min="13071" max="13071" width="10.28515625" style="124" bestFit="1" customWidth="1"/>
    <col min="13072" max="13072" width="15.85546875" style="124" customWidth="1"/>
    <col min="13073" max="13073" width="17" style="124" customWidth="1"/>
    <col min="13074" max="13074" width="17.42578125" style="124" customWidth="1"/>
    <col min="13075" max="13075" width="10.140625" style="124" bestFit="1" customWidth="1"/>
    <col min="13076" max="13312" width="9" style="124"/>
    <col min="13313" max="13313" width="4.140625" style="124" customWidth="1"/>
    <col min="13314" max="13314" width="4.28515625" style="124" customWidth="1"/>
    <col min="13315" max="13315" width="13.5703125" style="124" customWidth="1"/>
    <col min="13316" max="13316" width="65" style="124" customWidth="1"/>
    <col min="13317" max="13317" width="6.7109375" style="124" customWidth="1"/>
    <col min="13318" max="13318" width="8.42578125" style="124" customWidth="1"/>
    <col min="13319" max="13319" width="10" style="124" customWidth="1"/>
    <col min="13320" max="13320" width="15.7109375" style="124" customWidth="1"/>
    <col min="13321" max="13321" width="18.140625" style="124" customWidth="1"/>
    <col min="13322" max="13322" width="11" style="124" customWidth="1"/>
    <col min="13323" max="13323" width="9" style="124"/>
    <col min="13324" max="13324" width="10.7109375" style="124" bestFit="1" customWidth="1"/>
    <col min="13325" max="13325" width="14" style="124" bestFit="1" customWidth="1"/>
    <col min="13326" max="13326" width="10" style="124" bestFit="1" customWidth="1"/>
    <col min="13327" max="13327" width="10.28515625" style="124" bestFit="1" customWidth="1"/>
    <col min="13328" max="13328" width="15.85546875" style="124" customWidth="1"/>
    <col min="13329" max="13329" width="17" style="124" customWidth="1"/>
    <col min="13330" max="13330" width="17.42578125" style="124" customWidth="1"/>
    <col min="13331" max="13331" width="10.140625" style="124" bestFit="1" customWidth="1"/>
    <col min="13332" max="13568" width="9" style="124"/>
    <col min="13569" max="13569" width="4.140625" style="124" customWidth="1"/>
    <col min="13570" max="13570" width="4.28515625" style="124" customWidth="1"/>
    <col min="13571" max="13571" width="13.5703125" style="124" customWidth="1"/>
    <col min="13572" max="13572" width="65" style="124" customWidth="1"/>
    <col min="13573" max="13573" width="6.7109375" style="124" customWidth="1"/>
    <col min="13574" max="13574" width="8.42578125" style="124" customWidth="1"/>
    <col min="13575" max="13575" width="10" style="124" customWidth="1"/>
    <col min="13576" max="13576" width="15.7109375" style="124" customWidth="1"/>
    <col min="13577" max="13577" width="18.140625" style="124" customWidth="1"/>
    <col min="13578" max="13578" width="11" style="124" customWidth="1"/>
    <col min="13579" max="13579" width="9" style="124"/>
    <col min="13580" max="13580" width="10.7109375" style="124" bestFit="1" customWidth="1"/>
    <col min="13581" max="13581" width="14" style="124" bestFit="1" customWidth="1"/>
    <col min="13582" max="13582" width="10" style="124" bestFit="1" customWidth="1"/>
    <col min="13583" max="13583" width="10.28515625" style="124" bestFit="1" customWidth="1"/>
    <col min="13584" max="13584" width="15.85546875" style="124" customWidth="1"/>
    <col min="13585" max="13585" width="17" style="124" customWidth="1"/>
    <col min="13586" max="13586" width="17.42578125" style="124" customWidth="1"/>
    <col min="13587" max="13587" width="10.140625" style="124" bestFit="1" customWidth="1"/>
    <col min="13588" max="13824" width="9" style="124"/>
    <col min="13825" max="13825" width="4.140625" style="124" customWidth="1"/>
    <col min="13826" max="13826" width="4.28515625" style="124" customWidth="1"/>
    <col min="13827" max="13827" width="13.5703125" style="124" customWidth="1"/>
    <col min="13828" max="13828" width="65" style="124" customWidth="1"/>
    <col min="13829" max="13829" width="6.7109375" style="124" customWidth="1"/>
    <col min="13830" max="13830" width="8.42578125" style="124" customWidth="1"/>
    <col min="13831" max="13831" width="10" style="124" customWidth="1"/>
    <col min="13832" max="13832" width="15.7109375" style="124" customWidth="1"/>
    <col min="13833" max="13833" width="18.140625" style="124" customWidth="1"/>
    <col min="13834" max="13834" width="11" style="124" customWidth="1"/>
    <col min="13835" max="13835" width="9" style="124"/>
    <col min="13836" max="13836" width="10.7109375" style="124" bestFit="1" customWidth="1"/>
    <col min="13837" max="13837" width="14" style="124" bestFit="1" customWidth="1"/>
    <col min="13838" max="13838" width="10" style="124" bestFit="1" customWidth="1"/>
    <col min="13839" max="13839" width="10.28515625" style="124" bestFit="1" customWidth="1"/>
    <col min="13840" max="13840" width="15.85546875" style="124" customWidth="1"/>
    <col min="13841" max="13841" width="17" style="124" customWidth="1"/>
    <col min="13842" max="13842" width="17.42578125" style="124" customWidth="1"/>
    <col min="13843" max="13843" width="10.140625" style="124" bestFit="1" customWidth="1"/>
    <col min="13844" max="14080" width="9" style="124"/>
    <col min="14081" max="14081" width="4.140625" style="124" customWidth="1"/>
    <col min="14082" max="14082" width="4.28515625" style="124" customWidth="1"/>
    <col min="14083" max="14083" width="13.5703125" style="124" customWidth="1"/>
    <col min="14084" max="14084" width="65" style="124" customWidth="1"/>
    <col min="14085" max="14085" width="6.7109375" style="124" customWidth="1"/>
    <col min="14086" max="14086" width="8.42578125" style="124" customWidth="1"/>
    <col min="14087" max="14087" width="10" style="124" customWidth="1"/>
    <col min="14088" max="14088" width="15.7109375" style="124" customWidth="1"/>
    <col min="14089" max="14089" width="18.140625" style="124" customWidth="1"/>
    <col min="14090" max="14090" width="11" style="124" customWidth="1"/>
    <col min="14091" max="14091" width="9" style="124"/>
    <col min="14092" max="14092" width="10.7109375" style="124" bestFit="1" customWidth="1"/>
    <col min="14093" max="14093" width="14" style="124" bestFit="1" customWidth="1"/>
    <col min="14094" max="14094" width="10" style="124" bestFit="1" customWidth="1"/>
    <col min="14095" max="14095" width="10.28515625" style="124" bestFit="1" customWidth="1"/>
    <col min="14096" max="14096" width="15.85546875" style="124" customWidth="1"/>
    <col min="14097" max="14097" width="17" style="124" customWidth="1"/>
    <col min="14098" max="14098" width="17.42578125" style="124" customWidth="1"/>
    <col min="14099" max="14099" width="10.140625" style="124" bestFit="1" customWidth="1"/>
    <col min="14100" max="14336" width="9" style="124"/>
    <col min="14337" max="14337" width="4.140625" style="124" customWidth="1"/>
    <col min="14338" max="14338" width="4.28515625" style="124" customWidth="1"/>
    <col min="14339" max="14339" width="13.5703125" style="124" customWidth="1"/>
    <col min="14340" max="14340" width="65" style="124" customWidth="1"/>
    <col min="14341" max="14341" width="6.7109375" style="124" customWidth="1"/>
    <col min="14342" max="14342" width="8.42578125" style="124" customWidth="1"/>
    <col min="14343" max="14343" width="10" style="124" customWidth="1"/>
    <col min="14344" max="14344" width="15.7109375" style="124" customWidth="1"/>
    <col min="14345" max="14345" width="18.140625" style="124" customWidth="1"/>
    <col min="14346" max="14346" width="11" style="124" customWidth="1"/>
    <col min="14347" max="14347" width="9" style="124"/>
    <col min="14348" max="14348" width="10.7109375" style="124" bestFit="1" customWidth="1"/>
    <col min="14349" max="14349" width="14" style="124" bestFit="1" customWidth="1"/>
    <col min="14350" max="14350" width="10" style="124" bestFit="1" customWidth="1"/>
    <col min="14351" max="14351" width="10.28515625" style="124" bestFit="1" customWidth="1"/>
    <col min="14352" max="14352" width="15.85546875" style="124" customWidth="1"/>
    <col min="14353" max="14353" width="17" style="124" customWidth="1"/>
    <col min="14354" max="14354" width="17.42578125" style="124" customWidth="1"/>
    <col min="14355" max="14355" width="10.140625" style="124" bestFit="1" customWidth="1"/>
    <col min="14356" max="14592" width="9" style="124"/>
    <col min="14593" max="14593" width="4.140625" style="124" customWidth="1"/>
    <col min="14594" max="14594" width="4.28515625" style="124" customWidth="1"/>
    <col min="14595" max="14595" width="13.5703125" style="124" customWidth="1"/>
    <col min="14596" max="14596" width="65" style="124" customWidth="1"/>
    <col min="14597" max="14597" width="6.7109375" style="124" customWidth="1"/>
    <col min="14598" max="14598" width="8.42578125" style="124" customWidth="1"/>
    <col min="14599" max="14599" width="10" style="124" customWidth="1"/>
    <col min="14600" max="14600" width="15.7109375" style="124" customWidth="1"/>
    <col min="14601" max="14601" width="18.140625" style="124" customWidth="1"/>
    <col min="14602" max="14602" width="11" style="124" customWidth="1"/>
    <col min="14603" max="14603" width="9" style="124"/>
    <col min="14604" max="14604" width="10.7109375" style="124" bestFit="1" customWidth="1"/>
    <col min="14605" max="14605" width="14" style="124" bestFit="1" customWidth="1"/>
    <col min="14606" max="14606" width="10" style="124" bestFit="1" customWidth="1"/>
    <col min="14607" max="14607" width="10.28515625" style="124" bestFit="1" customWidth="1"/>
    <col min="14608" max="14608" width="15.85546875" style="124" customWidth="1"/>
    <col min="14609" max="14609" width="17" style="124" customWidth="1"/>
    <col min="14610" max="14610" width="17.42578125" style="124" customWidth="1"/>
    <col min="14611" max="14611" width="10.140625" style="124" bestFit="1" customWidth="1"/>
    <col min="14612" max="14848" width="9" style="124"/>
    <col min="14849" max="14849" width="4.140625" style="124" customWidth="1"/>
    <col min="14850" max="14850" width="4.28515625" style="124" customWidth="1"/>
    <col min="14851" max="14851" width="13.5703125" style="124" customWidth="1"/>
    <col min="14852" max="14852" width="65" style="124" customWidth="1"/>
    <col min="14853" max="14853" width="6.7109375" style="124" customWidth="1"/>
    <col min="14854" max="14854" width="8.42578125" style="124" customWidth="1"/>
    <col min="14855" max="14855" width="10" style="124" customWidth="1"/>
    <col min="14856" max="14856" width="15.7109375" style="124" customWidth="1"/>
    <col min="14857" max="14857" width="18.140625" style="124" customWidth="1"/>
    <col min="14858" max="14858" width="11" style="124" customWidth="1"/>
    <col min="14859" max="14859" width="9" style="124"/>
    <col min="14860" max="14860" width="10.7109375" style="124" bestFit="1" customWidth="1"/>
    <col min="14861" max="14861" width="14" style="124" bestFit="1" customWidth="1"/>
    <col min="14862" max="14862" width="10" style="124" bestFit="1" customWidth="1"/>
    <col min="14863" max="14863" width="10.28515625" style="124" bestFit="1" customWidth="1"/>
    <col min="14864" max="14864" width="15.85546875" style="124" customWidth="1"/>
    <col min="14865" max="14865" width="17" style="124" customWidth="1"/>
    <col min="14866" max="14866" width="17.42578125" style="124" customWidth="1"/>
    <col min="14867" max="14867" width="10.140625" style="124" bestFit="1" customWidth="1"/>
    <col min="14868" max="15104" width="9" style="124"/>
    <col min="15105" max="15105" width="4.140625" style="124" customWidth="1"/>
    <col min="15106" max="15106" width="4.28515625" style="124" customWidth="1"/>
    <col min="15107" max="15107" width="13.5703125" style="124" customWidth="1"/>
    <col min="15108" max="15108" width="65" style="124" customWidth="1"/>
    <col min="15109" max="15109" width="6.7109375" style="124" customWidth="1"/>
    <col min="15110" max="15110" width="8.42578125" style="124" customWidth="1"/>
    <col min="15111" max="15111" width="10" style="124" customWidth="1"/>
    <col min="15112" max="15112" width="15.7109375" style="124" customWidth="1"/>
    <col min="15113" max="15113" width="18.140625" style="124" customWidth="1"/>
    <col min="15114" max="15114" width="11" style="124" customWidth="1"/>
    <col min="15115" max="15115" width="9" style="124"/>
    <col min="15116" max="15116" width="10.7109375" style="124" bestFit="1" customWidth="1"/>
    <col min="15117" max="15117" width="14" style="124" bestFit="1" customWidth="1"/>
    <col min="15118" max="15118" width="10" style="124" bestFit="1" customWidth="1"/>
    <col min="15119" max="15119" width="10.28515625" style="124" bestFit="1" customWidth="1"/>
    <col min="15120" max="15120" width="15.85546875" style="124" customWidth="1"/>
    <col min="15121" max="15121" width="17" style="124" customWidth="1"/>
    <col min="15122" max="15122" width="17.42578125" style="124" customWidth="1"/>
    <col min="15123" max="15123" width="10.140625" style="124" bestFit="1" customWidth="1"/>
    <col min="15124" max="15360" width="9" style="124"/>
    <col min="15361" max="15361" width="4.140625" style="124" customWidth="1"/>
    <col min="15362" max="15362" width="4.28515625" style="124" customWidth="1"/>
    <col min="15363" max="15363" width="13.5703125" style="124" customWidth="1"/>
    <col min="15364" max="15364" width="65" style="124" customWidth="1"/>
    <col min="15365" max="15365" width="6.7109375" style="124" customWidth="1"/>
    <col min="15366" max="15366" width="8.42578125" style="124" customWidth="1"/>
    <col min="15367" max="15367" width="10" style="124" customWidth="1"/>
    <col min="15368" max="15368" width="15.7109375" style="124" customWidth="1"/>
    <col min="15369" max="15369" width="18.140625" style="124" customWidth="1"/>
    <col min="15370" max="15370" width="11" style="124" customWidth="1"/>
    <col min="15371" max="15371" width="9" style="124"/>
    <col min="15372" max="15372" width="10.7109375" style="124" bestFit="1" customWidth="1"/>
    <col min="15373" max="15373" width="14" style="124" bestFit="1" customWidth="1"/>
    <col min="15374" max="15374" width="10" style="124" bestFit="1" customWidth="1"/>
    <col min="15375" max="15375" width="10.28515625" style="124" bestFit="1" customWidth="1"/>
    <col min="15376" max="15376" width="15.85546875" style="124" customWidth="1"/>
    <col min="15377" max="15377" width="17" style="124" customWidth="1"/>
    <col min="15378" max="15378" width="17.42578125" style="124" customWidth="1"/>
    <col min="15379" max="15379" width="10.140625" style="124" bestFit="1" customWidth="1"/>
    <col min="15380" max="15616" width="9" style="124"/>
    <col min="15617" max="15617" width="4.140625" style="124" customWidth="1"/>
    <col min="15618" max="15618" width="4.28515625" style="124" customWidth="1"/>
    <col min="15619" max="15619" width="13.5703125" style="124" customWidth="1"/>
    <col min="15620" max="15620" width="65" style="124" customWidth="1"/>
    <col min="15621" max="15621" width="6.7109375" style="124" customWidth="1"/>
    <col min="15622" max="15622" width="8.42578125" style="124" customWidth="1"/>
    <col min="15623" max="15623" width="10" style="124" customWidth="1"/>
    <col min="15624" max="15624" width="15.7109375" style="124" customWidth="1"/>
    <col min="15625" max="15625" width="18.140625" style="124" customWidth="1"/>
    <col min="15626" max="15626" width="11" style="124" customWidth="1"/>
    <col min="15627" max="15627" width="9" style="124"/>
    <col min="15628" max="15628" width="10.7109375" style="124" bestFit="1" customWidth="1"/>
    <col min="15629" max="15629" width="14" style="124" bestFit="1" customWidth="1"/>
    <col min="15630" max="15630" width="10" style="124" bestFit="1" customWidth="1"/>
    <col min="15631" max="15631" width="10.28515625" style="124" bestFit="1" customWidth="1"/>
    <col min="15632" max="15632" width="15.85546875" style="124" customWidth="1"/>
    <col min="15633" max="15633" width="17" style="124" customWidth="1"/>
    <col min="15634" max="15634" width="17.42578125" style="124" customWidth="1"/>
    <col min="15635" max="15635" width="10.140625" style="124" bestFit="1" customWidth="1"/>
    <col min="15636" max="15872" width="9" style="124"/>
    <col min="15873" max="15873" width="4.140625" style="124" customWidth="1"/>
    <col min="15874" max="15874" width="4.28515625" style="124" customWidth="1"/>
    <col min="15875" max="15875" width="13.5703125" style="124" customWidth="1"/>
    <col min="15876" max="15876" width="65" style="124" customWidth="1"/>
    <col min="15877" max="15877" width="6.7109375" style="124" customWidth="1"/>
    <col min="15878" max="15878" width="8.42578125" style="124" customWidth="1"/>
    <col min="15879" max="15879" width="10" style="124" customWidth="1"/>
    <col min="15880" max="15880" width="15.7109375" style="124" customWidth="1"/>
    <col min="15881" max="15881" width="18.140625" style="124" customWidth="1"/>
    <col min="15882" max="15882" width="11" style="124" customWidth="1"/>
    <col min="15883" max="15883" width="9" style="124"/>
    <col min="15884" max="15884" width="10.7109375" style="124" bestFit="1" customWidth="1"/>
    <col min="15885" max="15885" width="14" style="124" bestFit="1" customWidth="1"/>
    <col min="15886" max="15886" width="10" style="124" bestFit="1" customWidth="1"/>
    <col min="15887" max="15887" width="10.28515625" style="124" bestFit="1" customWidth="1"/>
    <col min="15888" max="15888" width="15.85546875" style="124" customWidth="1"/>
    <col min="15889" max="15889" width="17" style="124" customWidth="1"/>
    <col min="15890" max="15890" width="17.42578125" style="124" customWidth="1"/>
    <col min="15891" max="15891" width="10.140625" style="124" bestFit="1" customWidth="1"/>
    <col min="15892" max="16128" width="9" style="124"/>
    <col min="16129" max="16129" width="4.140625" style="124" customWidth="1"/>
    <col min="16130" max="16130" width="4.28515625" style="124" customWidth="1"/>
    <col min="16131" max="16131" width="13.5703125" style="124" customWidth="1"/>
    <col min="16132" max="16132" width="65" style="124" customWidth="1"/>
    <col min="16133" max="16133" width="6.7109375" style="124" customWidth="1"/>
    <col min="16134" max="16134" width="8.42578125" style="124" customWidth="1"/>
    <col min="16135" max="16135" width="10" style="124" customWidth="1"/>
    <col min="16136" max="16136" width="15.7109375" style="124" customWidth="1"/>
    <col min="16137" max="16137" width="18.140625" style="124" customWidth="1"/>
    <col min="16138" max="16138" width="11" style="124" customWidth="1"/>
    <col min="16139" max="16139" width="9" style="124"/>
    <col min="16140" max="16140" width="10.7109375" style="124" bestFit="1" customWidth="1"/>
    <col min="16141" max="16141" width="14" style="124" bestFit="1" customWidth="1"/>
    <col min="16142" max="16142" width="10" style="124" bestFit="1" customWidth="1"/>
    <col min="16143" max="16143" width="10.28515625" style="124" bestFit="1" customWidth="1"/>
    <col min="16144" max="16144" width="15.85546875" style="124" customWidth="1"/>
    <col min="16145" max="16145" width="17" style="124" customWidth="1"/>
    <col min="16146" max="16146" width="17.42578125" style="124" customWidth="1"/>
    <col min="16147" max="16147" width="10.140625" style="124" bestFit="1" customWidth="1"/>
    <col min="16148" max="16384" width="9" style="124"/>
  </cols>
  <sheetData>
    <row r="1" spans="1:91" s="5" customFormat="1" ht="20.25" customHeight="1">
      <c r="A1" s="1" t="s">
        <v>156</v>
      </c>
      <c r="B1" s="2"/>
      <c r="C1" s="2"/>
      <c r="D1" s="2"/>
      <c r="E1" s="2"/>
      <c r="F1" s="2"/>
      <c r="G1" s="2"/>
      <c r="H1" s="2"/>
      <c r="I1" s="3"/>
      <c r="J1" s="4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</row>
    <row r="2" spans="1:91" s="7" customFormat="1" ht="13.5" customHeight="1">
      <c r="A2" s="178" t="s">
        <v>0</v>
      </c>
      <c r="B2" s="179"/>
      <c r="C2" s="179"/>
      <c r="D2" s="179"/>
      <c r="E2" s="179"/>
      <c r="F2" s="179"/>
      <c r="G2" s="179"/>
      <c r="H2" s="179"/>
      <c r="I2" s="179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</row>
    <row r="3" spans="1:91" s="7" customFormat="1" ht="13.5" customHeight="1">
      <c r="A3" s="176" t="s">
        <v>125</v>
      </c>
      <c r="B3" s="177"/>
      <c r="C3" s="177"/>
      <c r="D3" s="177"/>
      <c r="E3" s="9"/>
      <c r="F3" s="2"/>
      <c r="G3" s="2"/>
      <c r="H3" s="3"/>
      <c r="I3" s="3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</row>
    <row r="4" spans="1:91" s="7" customFormat="1" ht="13.5" customHeight="1">
      <c r="A4" s="8" t="s">
        <v>150</v>
      </c>
      <c r="B4" s="9"/>
      <c r="C4" s="9"/>
      <c r="D4" s="9"/>
      <c r="E4" s="9"/>
      <c r="F4" s="2"/>
      <c r="G4" s="2"/>
      <c r="H4" s="3"/>
      <c r="I4" s="3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</row>
    <row r="5" spans="1:91" s="15" customFormat="1" ht="12.75" customHeight="1">
      <c r="A5" s="10"/>
      <c r="B5" s="10"/>
      <c r="C5" s="10"/>
      <c r="D5" s="11"/>
      <c r="E5" s="10"/>
      <c r="F5" s="10"/>
      <c r="G5" s="12"/>
      <c r="H5" s="12"/>
      <c r="I5" s="13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/>
    </row>
    <row r="6" spans="1:91" s="15" customFormat="1" ht="24.75" customHeight="1">
      <c r="A6" s="16" t="s">
        <v>1</v>
      </c>
      <c r="B6" s="16" t="s">
        <v>2</v>
      </c>
      <c r="C6" s="16" t="s">
        <v>3</v>
      </c>
      <c r="D6" s="16" t="s">
        <v>4</v>
      </c>
      <c r="E6" s="16" t="s">
        <v>5</v>
      </c>
      <c r="F6" s="16" t="s">
        <v>6</v>
      </c>
      <c r="G6" s="16" t="s">
        <v>7</v>
      </c>
      <c r="H6" s="16" t="s">
        <v>8</v>
      </c>
      <c r="I6" s="16" t="s">
        <v>9</v>
      </c>
      <c r="J6" s="161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</row>
    <row r="7" spans="1:91" s="15" customFormat="1" ht="12.75" customHeight="1">
      <c r="A7" s="16" t="s">
        <v>10</v>
      </c>
      <c r="B7" s="16" t="s">
        <v>11</v>
      </c>
      <c r="C7" s="16" t="s">
        <v>12</v>
      </c>
      <c r="D7" s="16" t="s">
        <v>13</v>
      </c>
      <c r="E7" s="16" t="s">
        <v>14</v>
      </c>
      <c r="F7" s="16" t="s">
        <v>15</v>
      </c>
      <c r="G7" s="16" t="s">
        <v>16</v>
      </c>
      <c r="H7" s="16">
        <v>8</v>
      </c>
      <c r="I7" s="16">
        <v>9</v>
      </c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</row>
    <row r="8" spans="1:91" s="15" customFormat="1" ht="21" customHeight="1">
      <c r="A8" s="17"/>
      <c r="B8" s="18"/>
      <c r="C8" s="19" t="s">
        <v>17</v>
      </c>
      <c r="D8" s="19" t="s">
        <v>18</v>
      </c>
      <c r="E8" s="19"/>
      <c r="F8" s="20"/>
      <c r="G8" s="21"/>
      <c r="H8" s="21">
        <f>H9+H29+H76+H91+H114+H137</f>
        <v>0</v>
      </c>
      <c r="I8" s="13"/>
      <c r="J8" s="159"/>
      <c r="K8" s="14"/>
      <c r="L8" s="14"/>
      <c r="M8" s="14"/>
      <c r="N8" s="14"/>
      <c r="O8" s="14"/>
      <c r="P8" s="14"/>
      <c r="Q8" s="3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</row>
    <row r="9" spans="1:91" s="15" customFormat="1" ht="13.5" customHeight="1">
      <c r="A9" s="22"/>
      <c r="B9" s="23"/>
      <c r="C9" s="24">
        <v>741</v>
      </c>
      <c r="D9" s="25" t="s">
        <v>19</v>
      </c>
      <c r="E9" s="24"/>
      <c r="F9" s="26"/>
      <c r="G9" s="27"/>
      <c r="H9" s="28">
        <f>SUM(H10:H28)</f>
        <v>0</v>
      </c>
      <c r="I9" s="29"/>
      <c r="J9" s="159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  <c r="CH9" s="14"/>
      <c r="CI9" s="14"/>
      <c r="CJ9" s="14"/>
      <c r="CK9" s="14"/>
      <c r="CL9" s="14"/>
      <c r="CM9" s="14"/>
    </row>
    <row r="10" spans="1:91" s="5" customFormat="1" ht="13.5" customHeight="1">
      <c r="A10" s="30">
        <v>1</v>
      </c>
      <c r="B10" s="31">
        <v>741</v>
      </c>
      <c r="C10" s="31" t="s">
        <v>20</v>
      </c>
      <c r="D10" s="31" t="s">
        <v>95</v>
      </c>
      <c r="E10" s="32" t="s">
        <v>21</v>
      </c>
      <c r="F10" s="33">
        <f>SUM(F12:F17)</f>
        <v>84</v>
      </c>
      <c r="G10" s="34"/>
      <c r="H10" s="34">
        <f>F10*G10</f>
        <v>0</v>
      </c>
      <c r="I10" s="35" t="s">
        <v>22</v>
      </c>
      <c r="J10" s="159"/>
      <c r="K10" s="3"/>
      <c r="L10" s="3"/>
      <c r="M10" s="3"/>
      <c r="N10" s="3"/>
      <c r="O10" s="3"/>
      <c r="P10" s="3"/>
      <c r="Q10" s="3"/>
      <c r="R10" s="37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</row>
    <row r="11" spans="1:91" s="5" customFormat="1" ht="13.5" customHeight="1">
      <c r="A11" s="30"/>
      <c r="B11" s="31"/>
      <c r="C11" s="31"/>
      <c r="D11" s="38" t="s">
        <v>96</v>
      </c>
      <c r="E11" s="32"/>
      <c r="F11" s="3"/>
      <c r="G11" s="34"/>
      <c r="H11" s="34"/>
      <c r="I11" s="35"/>
      <c r="J11" s="39"/>
      <c r="K11" s="3"/>
      <c r="L11" s="3"/>
      <c r="M11" s="3"/>
      <c r="N11" s="3"/>
      <c r="O11" s="3"/>
      <c r="P11" s="3"/>
      <c r="Q11" s="3"/>
      <c r="R11" s="37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</row>
    <row r="12" spans="1:91" s="5" customFormat="1" ht="13.5" customHeight="1">
      <c r="A12" s="30"/>
      <c r="B12" s="31"/>
      <c r="C12" s="31"/>
      <c r="D12" s="68" t="s">
        <v>97</v>
      </c>
      <c r="E12" s="32"/>
      <c r="F12" s="40">
        <v>8</v>
      </c>
      <c r="G12" s="34"/>
      <c r="H12" s="34"/>
      <c r="I12" s="35"/>
      <c r="J12" s="158"/>
      <c r="K12" s="3"/>
      <c r="L12" s="3"/>
      <c r="M12" s="3"/>
      <c r="N12" s="3"/>
      <c r="O12" s="3"/>
      <c r="P12" s="3"/>
      <c r="Q12" s="3"/>
      <c r="R12" s="37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</row>
    <row r="13" spans="1:91" s="5" customFormat="1" ht="13.5" customHeight="1">
      <c r="A13" s="30"/>
      <c r="B13" s="31"/>
      <c r="C13" s="31"/>
      <c r="D13" s="68" t="s">
        <v>98</v>
      </c>
      <c r="E13" s="32"/>
      <c r="F13" s="40">
        <v>19</v>
      </c>
      <c r="G13" s="34"/>
      <c r="H13" s="34"/>
      <c r="I13" s="35"/>
      <c r="J13" s="158"/>
      <c r="K13" s="3"/>
      <c r="L13" s="3"/>
      <c r="M13" s="3"/>
      <c r="N13" s="3"/>
      <c r="O13" s="3"/>
      <c r="P13" s="3"/>
      <c r="Q13" s="3"/>
      <c r="R13" s="37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</row>
    <row r="14" spans="1:91" s="5" customFormat="1" ht="13.5" customHeight="1">
      <c r="A14" s="30"/>
      <c r="B14" s="31"/>
      <c r="C14" s="31"/>
      <c r="D14" s="68" t="s">
        <v>24</v>
      </c>
      <c r="E14" s="32"/>
      <c r="F14" s="40">
        <v>19</v>
      </c>
      <c r="G14" s="34"/>
      <c r="H14" s="34"/>
      <c r="I14" s="35"/>
      <c r="J14" s="158"/>
      <c r="K14" s="3"/>
      <c r="L14" s="3"/>
      <c r="M14" s="3"/>
      <c r="N14" s="3"/>
      <c r="O14" s="3"/>
      <c r="P14" s="3"/>
      <c r="Q14" s="3"/>
      <c r="R14" s="37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</row>
    <row r="15" spans="1:91" s="5" customFormat="1" ht="13.5" customHeight="1">
      <c r="A15" s="30"/>
      <c r="B15" s="31"/>
      <c r="C15" s="31"/>
      <c r="D15" s="68" t="s">
        <v>99</v>
      </c>
      <c r="E15" s="32"/>
      <c r="F15" s="40">
        <v>19</v>
      </c>
      <c r="G15" s="34"/>
      <c r="H15" s="34"/>
      <c r="I15" s="35"/>
      <c r="J15" s="158"/>
      <c r="K15" s="3"/>
      <c r="L15" s="3"/>
      <c r="M15" s="3"/>
      <c r="N15" s="3"/>
      <c r="O15" s="3"/>
      <c r="P15" s="3"/>
      <c r="Q15" s="3"/>
      <c r="R15" s="37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</row>
    <row r="16" spans="1:91" s="5" customFormat="1" ht="13.5" customHeight="1">
      <c r="A16" s="30"/>
      <c r="B16" s="31"/>
      <c r="C16" s="31"/>
      <c r="D16" s="68" t="s">
        <v>100</v>
      </c>
      <c r="E16" s="32"/>
      <c r="F16" s="40">
        <v>17</v>
      </c>
      <c r="G16" s="34"/>
      <c r="H16" s="34"/>
      <c r="I16" s="35"/>
      <c r="J16" s="158"/>
      <c r="K16" s="3"/>
      <c r="L16" s="3"/>
      <c r="M16" s="3"/>
      <c r="N16" s="3"/>
      <c r="O16" s="3"/>
      <c r="P16" s="3"/>
      <c r="Q16" s="3"/>
      <c r="R16" s="37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</row>
    <row r="17" spans="1:97" s="5" customFormat="1" ht="13.5" customHeight="1">
      <c r="A17" s="30"/>
      <c r="B17" s="31"/>
      <c r="C17" s="31"/>
      <c r="D17" s="68" t="s">
        <v>101</v>
      </c>
      <c r="E17" s="32"/>
      <c r="F17" s="40">
        <v>2</v>
      </c>
      <c r="G17" s="34"/>
      <c r="H17" s="34"/>
      <c r="I17" s="35"/>
      <c r="J17" s="39"/>
      <c r="K17" s="3"/>
      <c r="L17" s="3"/>
      <c r="M17" s="3"/>
      <c r="N17" s="3"/>
      <c r="O17" s="3"/>
      <c r="P17" s="3"/>
      <c r="Q17" s="3"/>
      <c r="R17" s="37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</row>
    <row r="18" spans="1:97" s="5" customFormat="1" ht="13.5" customHeight="1">
      <c r="A18" s="30"/>
      <c r="B18" s="31"/>
      <c r="C18" s="31"/>
      <c r="D18" s="38" t="s">
        <v>25</v>
      </c>
      <c r="E18" s="32"/>
      <c r="F18" s="32"/>
      <c r="G18" s="34"/>
      <c r="H18" s="34"/>
      <c r="I18" s="35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</row>
    <row r="19" spans="1:97" s="5" customFormat="1" ht="13.5" customHeight="1">
      <c r="A19" s="30">
        <v>2</v>
      </c>
      <c r="B19" s="31">
        <v>741</v>
      </c>
      <c r="C19" s="31" t="s">
        <v>26</v>
      </c>
      <c r="D19" s="31" t="s">
        <v>102</v>
      </c>
      <c r="E19" s="32" t="s">
        <v>21</v>
      </c>
      <c r="F19" s="33">
        <f>SUM(F21:F23)</f>
        <v>12</v>
      </c>
      <c r="G19" s="34"/>
      <c r="H19" s="34">
        <f>F19*G19</f>
        <v>0</v>
      </c>
      <c r="I19" s="35" t="s">
        <v>22</v>
      </c>
      <c r="J19" s="36"/>
      <c r="K19" s="3"/>
      <c r="L19" s="3"/>
      <c r="M19" s="3"/>
      <c r="N19" s="3"/>
      <c r="O19" s="3"/>
      <c r="P19" s="3"/>
      <c r="Q19" s="3"/>
      <c r="R19" s="37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</row>
    <row r="20" spans="1:97" s="5" customFormat="1" ht="13.5" customHeight="1">
      <c r="A20" s="30"/>
      <c r="B20" s="31"/>
      <c r="C20" s="31"/>
      <c r="D20" s="38" t="s">
        <v>23</v>
      </c>
      <c r="E20" s="32"/>
      <c r="F20" s="3"/>
      <c r="G20" s="34"/>
      <c r="H20" s="34"/>
      <c r="I20" s="35"/>
      <c r="J20" s="39"/>
      <c r="K20" s="3"/>
      <c r="L20" s="3"/>
      <c r="M20" s="3"/>
      <c r="N20" s="3"/>
      <c r="O20" s="3"/>
      <c r="P20" s="3"/>
      <c r="Q20" s="3"/>
      <c r="R20" s="37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</row>
    <row r="21" spans="1:97" s="5" customFormat="1" ht="13.5" customHeight="1">
      <c r="A21" s="30"/>
      <c r="B21" s="31"/>
      <c r="C21" s="31"/>
      <c r="D21" s="68" t="s">
        <v>98</v>
      </c>
      <c r="E21" s="32"/>
      <c r="F21" s="40">
        <v>4</v>
      </c>
      <c r="G21" s="34"/>
      <c r="H21" s="34"/>
      <c r="I21" s="35"/>
      <c r="J21" s="158"/>
      <c r="K21" s="3"/>
      <c r="L21" s="3"/>
      <c r="M21" s="3"/>
      <c r="N21" s="3"/>
      <c r="O21" s="3"/>
      <c r="P21" s="3"/>
      <c r="Q21" s="3"/>
      <c r="R21" s="37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</row>
    <row r="22" spans="1:97" s="5" customFormat="1" ht="13.5" customHeight="1">
      <c r="A22" s="30"/>
      <c r="B22" s="31"/>
      <c r="C22" s="31"/>
      <c r="D22" s="68" t="s">
        <v>24</v>
      </c>
      <c r="E22" s="32"/>
      <c r="F22" s="40">
        <v>4</v>
      </c>
      <c r="G22" s="34"/>
      <c r="H22" s="34"/>
      <c r="I22" s="35"/>
      <c r="J22" s="158"/>
      <c r="K22" s="3"/>
      <c r="L22" s="3"/>
      <c r="M22" s="3"/>
      <c r="N22" s="3"/>
      <c r="O22" s="3"/>
      <c r="P22" s="3"/>
      <c r="Q22" s="3"/>
      <c r="R22" s="37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</row>
    <row r="23" spans="1:97" s="5" customFormat="1" ht="13.5" customHeight="1">
      <c r="A23" s="30"/>
      <c r="B23" s="31"/>
      <c r="C23" s="31"/>
      <c r="D23" s="68" t="s">
        <v>99</v>
      </c>
      <c r="E23" s="32"/>
      <c r="F23" s="40">
        <v>4</v>
      </c>
      <c r="G23" s="34"/>
      <c r="H23" s="34"/>
      <c r="I23" s="35"/>
      <c r="J23" s="158"/>
      <c r="K23" s="3"/>
      <c r="L23" s="3"/>
      <c r="M23" s="3"/>
      <c r="N23" s="3"/>
      <c r="O23" s="3"/>
      <c r="P23" s="3"/>
      <c r="Q23" s="3"/>
      <c r="R23" s="37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</row>
    <row r="24" spans="1:97" s="5" customFormat="1" ht="13.5" customHeight="1">
      <c r="A24" s="30"/>
      <c r="B24" s="31"/>
      <c r="C24" s="31"/>
      <c r="D24" s="38" t="s">
        <v>25</v>
      </c>
      <c r="E24" s="32"/>
      <c r="F24" s="32"/>
      <c r="G24" s="34"/>
      <c r="H24" s="34"/>
      <c r="I24" s="35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</row>
    <row r="25" spans="1:97" s="44" customFormat="1" ht="13.5" customHeight="1">
      <c r="A25" s="41">
        <v>3</v>
      </c>
      <c r="B25" s="31">
        <v>741</v>
      </c>
      <c r="C25" s="31">
        <v>998741203</v>
      </c>
      <c r="D25" s="31" t="s">
        <v>103</v>
      </c>
      <c r="E25" s="31" t="s">
        <v>27</v>
      </c>
      <c r="F25" s="42">
        <v>0.77</v>
      </c>
      <c r="G25" s="34"/>
      <c r="H25" s="34">
        <f>F25*G25</f>
        <v>0</v>
      </c>
      <c r="I25" s="35" t="s">
        <v>28</v>
      </c>
      <c r="J25" s="43"/>
      <c r="K25" s="4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</row>
    <row r="26" spans="1:97" s="46" customFormat="1" ht="13.5" customHeight="1">
      <c r="A26" s="41">
        <v>4</v>
      </c>
      <c r="B26" s="31" t="s">
        <v>29</v>
      </c>
      <c r="C26" s="31" t="s">
        <v>30</v>
      </c>
      <c r="D26" s="31" t="s">
        <v>31</v>
      </c>
      <c r="E26" s="31" t="s">
        <v>32</v>
      </c>
      <c r="F26" s="42">
        <f>F27</f>
        <v>20</v>
      </c>
      <c r="G26" s="34"/>
      <c r="H26" s="34">
        <f>F26*G26</f>
        <v>0</v>
      </c>
      <c r="I26" s="35" t="s">
        <v>28</v>
      </c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/>
      <c r="BH26" s="45"/>
      <c r="BI26" s="45"/>
      <c r="BJ26" s="45"/>
      <c r="BK26" s="45"/>
      <c r="BL26" s="45"/>
      <c r="BM26" s="45"/>
      <c r="BN26" s="45"/>
      <c r="BO26" s="45"/>
      <c r="BP26" s="45"/>
      <c r="BQ26" s="45"/>
      <c r="BR26" s="45"/>
      <c r="BS26" s="45"/>
      <c r="BT26" s="45"/>
      <c r="BU26" s="45"/>
      <c r="BV26" s="45"/>
      <c r="BW26" s="45"/>
      <c r="BX26" s="45"/>
      <c r="BY26" s="45"/>
      <c r="BZ26" s="45"/>
      <c r="CA26" s="45"/>
      <c r="CB26" s="45"/>
      <c r="CC26" s="45"/>
      <c r="CD26" s="45"/>
      <c r="CE26" s="45"/>
      <c r="CF26" s="45"/>
      <c r="CG26" s="45"/>
      <c r="CH26" s="45"/>
      <c r="CI26" s="45"/>
      <c r="CJ26" s="45"/>
      <c r="CK26" s="45"/>
      <c r="CL26" s="45"/>
      <c r="CM26" s="45"/>
      <c r="CN26" s="45"/>
      <c r="CO26" s="45"/>
      <c r="CP26" s="45"/>
      <c r="CQ26" s="45"/>
      <c r="CR26" s="45"/>
      <c r="CS26" s="45"/>
    </row>
    <row r="27" spans="1:97" s="46" customFormat="1" ht="13.5" customHeight="1">
      <c r="A27" s="41"/>
      <c r="B27" s="31"/>
      <c r="C27" s="31"/>
      <c r="D27" s="47" t="s">
        <v>33</v>
      </c>
      <c r="E27" s="31"/>
      <c r="F27" s="40">
        <v>20</v>
      </c>
      <c r="G27" s="34"/>
      <c r="H27" s="34"/>
      <c r="I27" s="3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5"/>
      <c r="AQ27" s="45"/>
      <c r="AR27" s="45"/>
      <c r="AS27" s="45"/>
      <c r="AT27" s="45"/>
      <c r="AU27" s="45"/>
      <c r="AV27" s="45"/>
      <c r="AW27" s="45"/>
      <c r="AX27" s="45"/>
      <c r="AY27" s="45"/>
      <c r="AZ27" s="45"/>
      <c r="BA27" s="45"/>
      <c r="BB27" s="45"/>
      <c r="BC27" s="45"/>
      <c r="BD27" s="45"/>
      <c r="BE27" s="45"/>
      <c r="BF27" s="45"/>
      <c r="BG27" s="45"/>
      <c r="BH27" s="45"/>
      <c r="BI27" s="45"/>
      <c r="BJ27" s="45"/>
      <c r="BK27" s="45"/>
      <c r="BL27" s="45"/>
      <c r="BM27" s="45"/>
      <c r="BN27" s="45"/>
      <c r="BO27" s="45"/>
      <c r="BP27" s="45"/>
      <c r="BQ27" s="45"/>
      <c r="BR27" s="45"/>
      <c r="BS27" s="45"/>
      <c r="BT27" s="45"/>
      <c r="BU27" s="45"/>
      <c r="BV27" s="45"/>
      <c r="BW27" s="45"/>
      <c r="BX27" s="45"/>
      <c r="BY27" s="45"/>
      <c r="BZ27" s="45"/>
      <c r="CA27" s="45"/>
      <c r="CB27" s="45"/>
      <c r="CC27" s="45"/>
      <c r="CD27" s="45"/>
      <c r="CE27" s="45"/>
      <c r="CF27" s="45"/>
      <c r="CG27" s="45"/>
      <c r="CH27" s="45"/>
      <c r="CI27" s="45"/>
      <c r="CJ27" s="45"/>
      <c r="CK27" s="45"/>
      <c r="CL27" s="45"/>
      <c r="CM27" s="45"/>
      <c r="CN27" s="45"/>
      <c r="CO27" s="45"/>
      <c r="CP27" s="45"/>
      <c r="CQ27" s="45"/>
      <c r="CR27" s="45"/>
      <c r="CS27" s="45"/>
    </row>
    <row r="28" spans="1:97" s="46" customFormat="1" ht="27" customHeight="1">
      <c r="A28" s="41"/>
      <c r="B28" s="31"/>
      <c r="C28" s="31"/>
      <c r="D28" s="47" t="s">
        <v>34</v>
      </c>
      <c r="E28" s="31"/>
      <c r="F28" s="42"/>
      <c r="G28" s="34"/>
      <c r="H28" s="34"/>
      <c r="I28" s="3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5"/>
      <c r="AR28" s="45"/>
      <c r="AS28" s="45"/>
      <c r="AT28" s="45"/>
      <c r="AU28" s="45"/>
      <c r="AV28" s="45"/>
      <c r="AW28" s="45"/>
      <c r="AX28" s="45"/>
      <c r="AY28" s="45"/>
      <c r="AZ28" s="45"/>
      <c r="BA28" s="45"/>
      <c r="BB28" s="45"/>
      <c r="BC28" s="45"/>
      <c r="BD28" s="45"/>
      <c r="BE28" s="45"/>
      <c r="BF28" s="45"/>
      <c r="BG28" s="45"/>
      <c r="BH28" s="45"/>
      <c r="BI28" s="45"/>
      <c r="BJ28" s="45"/>
      <c r="BK28" s="45"/>
      <c r="BL28" s="45"/>
      <c r="BM28" s="45"/>
      <c r="BN28" s="45"/>
      <c r="BO28" s="45"/>
      <c r="BP28" s="45"/>
      <c r="BQ28" s="45"/>
      <c r="BR28" s="45"/>
      <c r="BS28" s="45"/>
      <c r="BT28" s="45"/>
      <c r="BU28" s="45"/>
      <c r="BV28" s="45"/>
      <c r="BW28" s="45"/>
      <c r="BX28" s="45"/>
      <c r="BY28" s="45"/>
      <c r="BZ28" s="45"/>
      <c r="CA28" s="45"/>
      <c r="CB28" s="45"/>
      <c r="CC28" s="45"/>
      <c r="CD28" s="45"/>
      <c r="CE28" s="45"/>
      <c r="CF28" s="45"/>
      <c r="CG28" s="45"/>
      <c r="CH28" s="45"/>
      <c r="CI28" s="45"/>
      <c r="CJ28" s="45"/>
      <c r="CK28" s="45"/>
      <c r="CL28" s="45"/>
      <c r="CM28" s="45"/>
      <c r="CN28" s="45"/>
      <c r="CO28" s="45"/>
      <c r="CP28" s="45"/>
      <c r="CQ28" s="45"/>
      <c r="CR28" s="45"/>
      <c r="CS28" s="45"/>
    </row>
    <row r="29" spans="1:97" s="53" customFormat="1" ht="13.5" customHeight="1">
      <c r="A29" s="48"/>
      <c r="B29" s="49"/>
      <c r="C29" s="49">
        <v>741</v>
      </c>
      <c r="D29" s="49" t="s">
        <v>35</v>
      </c>
      <c r="E29" s="49"/>
      <c r="F29" s="50"/>
      <c r="G29" s="27"/>
      <c r="H29" s="27">
        <f>SUM(H30:H75)</f>
        <v>0</v>
      </c>
      <c r="I29" s="51"/>
      <c r="J29" s="3"/>
      <c r="K29" s="52"/>
      <c r="L29" s="3"/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2"/>
      <c r="X29" s="52"/>
      <c r="Y29" s="52"/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2"/>
      <c r="AL29" s="52"/>
      <c r="AM29" s="52"/>
      <c r="AN29" s="52"/>
      <c r="AO29" s="52"/>
      <c r="AP29" s="52"/>
      <c r="AQ29" s="52"/>
      <c r="AR29" s="52"/>
      <c r="AS29" s="52"/>
      <c r="AT29" s="52"/>
      <c r="AU29" s="52"/>
      <c r="AV29" s="52"/>
      <c r="AW29" s="52"/>
      <c r="AX29" s="52"/>
      <c r="AY29" s="52"/>
      <c r="AZ29" s="52"/>
      <c r="BA29" s="52"/>
      <c r="BB29" s="52"/>
      <c r="BC29" s="52"/>
      <c r="BD29" s="52"/>
      <c r="BE29" s="52"/>
      <c r="BF29" s="52"/>
      <c r="BG29" s="52"/>
      <c r="BH29" s="52"/>
      <c r="BI29" s="52"/>
      <c r="BJ29" s="52"/>
      <c r="BK29" s="52"/>
      <c r="BL29" s="52"/>
      <c r="BM29" s="52"/>
      <c r="BN29" s="52"/>
      <c r="BO29" s="52"/>
      <c r="BP29" s="52"/>
      <c r="BQ29" s="52"/>
      <c r="BR29" s="52"/>
      <c r="BS29" s="52"/>
      <c r="BT29" s="52"/>
      <c r="BU29" s="52"/>
      <c r="BV29" s="52"/>
      <c r="BW29" s="52"/>
      <c r="BX29" s="52"/>
      <c r="BY29" s="52"/>
      <c r="BZ29" s="52"/>
      <c r="CA29" s="52"/>
      <c r="CB29" s="52"/>
      <c r="CC29" s="52"/>
      <c r="CD29" s="52"/>
      <c r="CE29" s="52"/>
      <c r="CF29" s="52"/>
      <c r="CG29" s="52"/>
      <c r="CH29" s="52"/>
      <c r="CI29" s="52"/>
      <c r="CJ29" s="52"/>
      <c r="CK29" s="52"/>
      <c r="CL29" s="52"/>
      <c r="CM29" s="52"/>
      <c r="CN29" s="52"/>
      <c r="CO29" s="52"/>
      <c r="CP29" s="52"/>
      <c r="CQ29" s="52"/>
      <c r="CR29" s="52"/>
      <c r="CS29" s="52"/>
    </row>
    <row r="30" spans="1:97" s="53" customFormat="1" ht="13.5" customHeight="1">
      <c r="A30" s="69">
        <v>5</v>
      </c>
      <c r="B30" s="31">
        <v>741</v>
      </c>
      <c r="C30" s="31" t="s">
        <v>36</v>
      </c>
      <c r="D30" s="54" t="s">
        <v>37</v>
      </c>
      <c r="E30" s="32" t="s">
        <v>21</v>
      </c>
      <c r="F30" s="33">
        <f>SUM(F32:F36)</f>
        <v>7</v>
      </c>
      <c r="G30" s="34"/>
      <c r="H30" s="34">
        <f>F30*G30</f>
        <v>0</v>
      </c>
      <c r="I30" s="35" t="s">
        <v>22</v>
      </c>
      <c r="J30" s="55"/>
      <c r="K30" s="3"/>
      <c r="L30" s="3"/>
      <c r="M30" s="3"/>
      <c r="N30" s="3"/>
      <c r="O30" s="3"/>
      <c r="P30" s="3"/>
      <c r="Q30" s="3"/>
      <c r="R30" s="56"/>
      <c r="S30" s="52"/>
      <c r="T30" s="52"/>
      <c r="U30" s="52"/>
      <c r="V30" s="52"/>
      <c r="W30" s="52"/>
      <c r="X30" s="52"/>
      <c r="Y30" s="52"/>
      <c r="Z30" s="52"/>
      <c r="AA30" s="52"/>
      <c r="AB30" s="52"/>
      <c r="AC30" s="52"/>
      <c r="AD30" s="52"/>
      <c r="AE30" s="52"/>
      <c r="AF30" s="52"/>
      <c r="AG30" s="52"/>
      <c r="AH30" s="52"/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52"/>
      <c r="AT30" s="52"/>
      <c r="AU30" s="52"/>
      <c r="AV30" s="52"/>
      <c r="AW30" s="52"/>
      <c r="AX30" s="52"/>
      <c r="AY30" s="52"/>
      <c r="AZ30" s="52"/>
      <c r="BA30" s="52"/>
      <c r="BB30" s="52"/>
      <c r="BC30" s="52"/>
      <c r="BD30" s="52"/>
      <c r="BE30" s="52"/>
      <c r="BF30" s="52"/>
      <c r="BG30" s="52"/>
      <c r="BH30" s="52"/>
      <c r="BI30" s="52"/>
      <c r="BJ30" s="52"/>
      <c r="BK30" s="52"/>
      <c r="BL30" s="52"/>
      <c r="BM30" s="52"/>
      <c r="BN30" s="52"/>
      <c r="BO30" s="52"/>
      <c r="BP30" s="52"/>
      <c r="BQ30" s="52"/>
      <c r="BR30" s="52"/>
      <c r="BS30" s="52"/>
      <c r="BT30" s="52"/>
      <c r="BU30" s="52"/>
      <c r="BV30" s="52"/>
      <c r="BW30" s="52"/>
      <c r="BX30" s="52"/>
      <c r="BY30" s="52"/>
      <c r="BZ30" s="52"/>
      <c r="CA30" s="52"/>
      <c r="CB30" s="52"/>
      <c r="CC30" s="52"/>
      <c r="CD30" s="52"/>
      <c r="CE30" s="52"/>
      <c r="CF30" s="52"/>
      <c r="CG30" s="52"/>
      <c r="CH30" s="52"/>
      <c r="CI30" s="52"/>
      <c r="CJ30" s="52"/>
      <c r="CK30" s="52"/>
      <c r="CL30" s="52"/>
      <c r="CM30" s="52"/>
      <c r="CN30" s="52"/>
      <c r="CO30" s="52"/>
      <c r="CP30" s="52"/>
      <c r="CQ30" s="52"/>
      <c r="CR30" s="52"/>
      <c r="CS30" s="52"/>
    </row>
    <row r="31" spans="1:97" s="53" customFormat="1" ht="13.5" customHeight="1">
      <c r="A31" s="69"/>
      <c r="B31" s="31"/>
      <c r="C31" s="31"/>
      <c r="D31" s="47" t="s">
        <v>38</v>
      </c>
      <c r="E31" s="32"/>
      <c r="F31" s="40"/>
      <c r="G31" s="34"/>
      <c r="H31" s="34"/>
      <c r="I31" s="35"/>
      <c r="J31" s="39"/>
      <c r="K31" s="3"/>
      <c r="L31" s="3"/>
      <c r="M31" s="3"/>
      <c r="N31" s="3"/>
      <c r="O31" s="3"/>
      <c r="P31" s="3"/>
      <c r="Q31" s="3"/>
      <c r="R31" s="56"/>
      <c r="S31" s="52"/>
      <c r="T31" s="52"/>
      <c r="U31" s="52"/>
      <c r="V31" s="52"/>
      <c r="W31" s="52"/>
      <c r="X31" s="52"/>
      <c r="Y31" s="57"/>
      <c r="Z31" s="52"/>
      <c r="AA31" s="52"/>
      <c r="AB31" s="52"/>
      <c r="AC31" s="52"/>
      <c r="AD31" s="52"/>
      <c r="AE31" s="52"/>
      <c r="AF31" s="52"/>
      <c r="AG31" s="52"/>
      <c r="AH31" s="52"/>
      <c r="AI31" s="52"/>
      <c r="AJ31" s="52"/>
      <c r="AK31" s="52"/>
      <c r="AL31" s="52"/>
      <c r="AM31" s="52"/>
      <c r="AN31" s="52"/>
      <c r="AO31" s="52"/>
      <c r="AP31" s="52"/>
      <c r="AQ31" s="52"/>
      <c r="AR31" s="52"/>
      <c r="AS31" s="52"/>
      <c r="AT31" s="52"/>
      <c r="AU31" s="52"/>
      <c r="AV31" s="52"/>
      <c r="AW31" s="52"/>
      <c r="AX31" s="52"/>
      <c r="AY31" s="52"/>
      <c r="AZ31" s="52"/>
      <c r="BA31" s="52"/>
      <c r="BB31" s="52"/>
      <c r="BC31" s="52"/>
      <c r="BD31" s="52"/>
      <c r="BE31" s="52"/>
      <c r="BF31" s="52"/>
      <c r="BG31" s="52"/>
      <c r="BH31" s="52"/>
      <c r="BI31" s="52"/>
      <c r="BJ31" s="52"/>
      <c r="BK31" s="52"/>
      <c r="BL31" s="52"/>
      <c r="BM31" s="52"/>
      <c r="BN31" s="52"/>
      <c r="BO31" s="52"/>
      <c r="BP31" s="52"/>
      <c r="BQ31" s="52"/>
      <c r="BR31" s="52"/>
      <c r="BS31" s="52"/>
      <c r="BT31" s="52"/>
      <c r="BU31" s="52"/>
      <c r="BV31" s="52"/>
      <c r="BW31" s="52"/>
      <c r="BX31" s="52"/>
      <c r="BY31" s="52"/>
      <c r="BZ31" s="52"/>
      <c r="CA31" s="52"/>
      <c r="CB31" s="52"/>
      <c r="CC31" s="52"/>
      <c r="CD31" s="52"/>
      <c r="CE31" s="52"/>
      <c r="CF31" s="52"/>
      <c r="CG31" s="52"/>
      <c r="CH31" s="52"/>
      <c r="CI31" s="52"/>
      <c r="CJ31" s="52"/>
      <c r="CK31" s="52"/>
      <c r="CL31" s="52"/>
      <c r="CM31" s="52"/>
      <c r="CN31" s="52"/>
      <c r="CO31" s="52"/>
      <c r="CP31" s="52"/>
      <c r="CQ31" s="52"/>
      <c r="CR31" s="52"/>
      <c r="CS31" s="52"/>
    </row>
    <row r="32" spans="1:97" s="5" customFormat="1" ht="13.5" customHeight="1">
      <c r="A32" s="30"/>
      <c r="B32" s="31"/>
      <c r="C32" s="31"/>
      <c r="D32" s="68" t="s">
        <v>98</v>
      </c>
      <c r="E32" s="32"/>
      <c r="F32" s="40">
        <v>2</v>
      </c>
      <c r="G32" s="34"/>
      <c r="H32" s="34"/>
      <c r="I32" s="35"/>
      <c r="J32" s="158"/>
      <c r="K32" s="3"/>
      <c r="L32" s="3"/>
      <c r="M32" s="3"/>
      <c r="N32" s="3"/>
      <c r="O32" s="3"/>
      <c r="P32" s="3"/>
      <c r="Q32" s="3"/>
      <c r="R32" s="37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</row>
    <row r="33" spans="1:97" s="5" customFormat="1" ht="13.5" customHeight="1">
      <c r="A33" s="30"/>
      <c r="B33" s="31"/>
      <c r="C33" s="31"/>
      <c r="D33" s="68" t="s">
        <v>24</v>
      </c>
      <c r="E33" s="32"/>
      <c r="F33" s="40">
        <v>2</v>
      </c>
      <c r="G33" s="34"/>
      <c r="H33" s="34"/>
      <c r="I33" s="35"/>
      <c r="J33" s="158"/>
      <c r="K33" s="3"/>
      <c r="L33" s="3"/>
      <c r="M33" s="3"/>
      <c r="N33" s="3"/>
      <c r="O33" s="3"/>
      <c r="P33" s="3"/>
      <c r="Q33" s="3"/>
      <c r="R33" s="37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</row>
    <row r="34" spans="1:97" s="5" customFormat="1" ht="13.5" customHeight="1">
      <c r="A34" s="30"/>
      <c r="B34" s="31"/>
      <c r="C34" s="31"/>
      <c r="D34" s="68" t="s">
        <v>99</v>
      </c>
      <c r="E34" s="32"/>
      <c r="F34" s="40">
        <v>1</v>
      </c>
      <c r="G34" s="34"/>
      <c r="H34" s="34"/>
      <c r="I34" s="35"/>
      <c r="J34" s="158"/>
      <c r="K34" s="3"/>
      <c r="L34" s="3"/>
      <c r="M34" s="3"/>
      <c r="N34" s="3"/>
      <c r="O34" s="3"/>
      <c r="P34" s="3"/>
      <c r="Q34" s="3"/>
      <c r="R34" s="37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</row>
    <row r="35" spans="1:97" s="5" customFormat="1" ht="13.5" customHeight="1">
      <c r="A35" s="30"/>
      <c r="B35" s="31"/>
      <c r="C35" s="31"/>
      <c r="D35" s="68" t="s">
        <v>100</v>
      </c>
      <c r="E35" s="32"/>
      <c r="F35" s="40">
        <v>1</v>
      </c>
      <c r="G35" s="34"/>
      <c r="H35" s="34"/>
      <c r="I35" s="35"/>
      <c r="J35" s="39"/>
      <c r="K35" s="3"/>
      <c r="L35" s="3"/>
      <c r="M35" s="3"/>
      <c r="N35" s="3"/>
      <c r="O35" s="3"/>
      <c r="P35" s="3"/>
      <c r="Q35" s="3"/>
      <c r="R35" s="37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</row>
    <row r="36" spans="1:97" s="5" customFormat="1" ht="13.5" customHeight="1">
      <c r="A36" s="30"/>
      <c r="B36" s="31"/>
      <c r="C36" s="31"/>
      <c r="D36" s="68" t="s">
        <v>101</v>
      </c>
      <c r="E36" s="32"/>
      <c r="F36" s="40">
        <v>1</v>
      </c>
      <c r="G36" s="34"/>
      <c r="H36" s="34"/>
      <c r="I36" s="35"/>
      <c r="J36" s="39"/>
      <c r="K36" s="3"/>
      <c r="L36" s="3"/>
      <c r="M36" s="3"/>
      <c r="N36" s="3"/>
      <c r="O36" s="3"/>
      <c r="P36" s="3"/>
      <c r="Q36" s="3"/>
      <c r="R36" s="37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</row>
    <row r="37" spans="1:97" s="53" customFormat="1" ht="13.5" customHeight="1">
      <c r="A37" s="69"/>
      <c r="B37" s="31"/>
      <c r="C37" s="31"/>
      <c r="D37" s="47" t="s">
        <v>39</v>
      </c>
      <c r="E37" s="32"/>
      <c r="F37" s="32"/>
      <c r="G37" s="32"/>
      <c r="H37" s="32"/>
      <c r="I37" s="32"/>
      <c r="J37" s="59"/>
      <c r="K37" s="52"/>
      <c r="L37" s="3"/>
      <c r="M37" s="52"/>
      <c r="N37" s="52"/>
      <c r="O37" s="52"/>
      <c r="P37" s="52"/>
      <c r="Q37" s="52"/>
      <c r="R37" s="52"/>
      <c r="S37" s="52"/>
      <c r="T37" s="60"/>
      <c r="U37" s="52"/>
      <c r="V37" s="52"/>
      <c r="W37" s="52"/>
      <c r="X37" s="52"/>
      <c r="Y37" s="52"/>
      <c r="Z37" s="52"/>
      <c r="AA37" s="52"/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O37" s="52"/>
      <c r="AP37" s="52"/>
      <c r="AQ37" s="52"/>
      <c r="AR37" s="52"/>
      <c r="AS37" s="52"/>
      <c r="AT37" s="52"/>
      <c r="AU37" s="52"/>
      <c r="AV37" s="52"/>
      <c r="AW37" s="52"/>
      <c r="AX37" s="52"/>
      <c r="AY37" s="52"/>
      <c r="AZ37" s="52"/>
      <c r="BA37" s="52"/>
      <c r="BB37" s="52"/>
      <c r="BC37" s="52"/>
      <c r="BD37" s="52"/>
      <c r="BE37" s="52"/>
      <c r="BF37" s="52"/>
      <c r="BG37" s="52"/>
      <c r="BH37" s="52"/>
      <c r="BI37" s="52"/>
      <c r="BJ37" s="52"/>
      <c r="BK37" s="52"/>
      <c r="BL37" s="52"/>
      <c r="BM37" s="52"/>
      <c r="BN37" s="52"/>
      <c r="BO37" s="52"/>
      <c r="BP37" s="52"/>
      <c r="BQ37" s="52"/>
      <c r="BR37" s="52"/>
      <c r="BS37" s="52"/>
      <c r="BT37" s="52"/>
      <c r="BU37" s="52"/>
      <c r="BV37" s="52"/>
      <c r="BW37" s="52"/>
      <c r="BX37" s="52"/>
      <c r="BY37" s="52"/>
      <c r="BZ37" s="52"/>
      <c r="CA37" s="52"/>
      <c r="CB37" s="52"/>
      <c r="CC37" s="52"/>
      <c r="CD37" s="52"/>
      <c r="CE37" s="52"/>
      <c r="CF37" s="52"/>
      <c r="CG37" s="52"/>
      <c r="CH37" s="52"/>
      <c r="CI37" s="52"/>
      <c r="CJ37" s="52"/>
      <c r="CK37" s="52"/>
      <c r="CL37" s="52"/>
      <c r="CM37" s="52"/>
      <c r="CN37" s="52"/>
      <c r="CO37" s="52"/>
      <c r="CP37" s="52"/>
      <c r="CQ37" s="52"/>
      <c r="CR37" s="52"/>
      <c r="CS37" s="52"/>
    </row>
    <row r="38" spans="1:97" s="53" customFormat="1" ht="13.5" customHeight="1">
      <c r="A38" s="69">
        <v>6</v>
      </c>
      <c r="B38" s="31">
        <v>741</v>
      </c>
      <c r="C38" s="31" t="s">
        <v>40</v>
      </c>
      <c r="D38" s="61" t="s">
        <v>104</v>
      </c>
      <c r="E38" s="62" t="s">
        <v>21</v>
      </c>
      <c r="F38" s="63">
        <f>SUM(F40:F44)</f>
        <v>10</v>
      </c>
      <c r="G38" s="34"/>
      <c r="H38" s="34">
        <f>F38*G38</f>
        <v>0</v>
      </c>
      <c r="I38" s="35" t="s">
        <v>22</v>
      </c>
      <c r="J38" s="55"/>
      <c r="K38" s="3"/>
      <c r="L38" s="3"/>
      <c r="M38" s="3"/>
      <c r="N38" s="3"/>
      <c r="O38" s="3"/>
      <c r="P38" s="3"/>
      <c r="Q38" s="3"/>
      <c r="R38" s="56"/>
      <c r="S38" s="52"/>
      <c r="T38" s="52"/>
      <c r="U38" s="52"/>
      <c r="V38" s="52"/>
      <c r="W38" s="52"/>
      <c r="X38" s="52"/>
      <c r="Y38" s="52"/>
      <c r="Z38" s="52"/>
      <c r="AA38" s="52"/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2"/>
      <c r="AP38" s="52"/>
      <c r="AQ38" s="52"/>
      <c r="AR38" s="52"/>
      <c r="AS38" s="52"/>
      <c r="AT38" s="52"/>
      <c r="AU38" s="52"/>
      <c r="AV38" s="52"/>
      <c r="AW38" s="52"/>
      <c r="AX38" s="52"/>
      <c r="AY38" s="52"/>
      <c r="AZ38" s="52"/>
      <c r="BA38" s="52"/>
      <c r="BB38" s="52"/>
      <c r="BC38" s="52"/>
      <c r="BD38" s="52"/>
      <c r="BE38" s="52"/>
      <c r="BF38" s="52"/>
      <c r="BG38" s="52"/>
      <c r="BH38" s="52"/>
      <c r="BI38" s="52"/>
      <c r="BJ38" s="52"/>
      <c r="BK38" s="52"/>
      <c r="BL38" s="52"/>
      <c r="BM38" s="52"/>
      <c r="BN38" s="52"/>
      <c r="BO38" s="52"/>
      <c r="BP38" s="52"/>
      <c r="BQ38" s="52"/>
      <c r="BR38" s="52"/>
      <c r="BS38" s="52"/>
      <c r="BT38" s="52"/>
      <c r="BU38" s="52"/>
      <c r="BV38" s="52"/>
      <c r="BW38" s="52"/>
      <c r="BX38" s="52"/>
      <c r="BY38" s="52"/>
      <c r="BZ38" s="52"/>
      <c r="CA38" s="52"/>
      <c r="CB38" s="52"/>
      <c r="CC38" s="52"/>
      <c r="CD38" s="52"/>
      <c r="CE38" s="52"/>
      <c r="CF38" s="52"/>
      <c r="CG38" s="52"/>
      <c r="CH38" s="52"/>
      <c r="CI38" s="52"/>
      <c r="CJ38" s="52"/>
      <c r="CK38" s="52"/>
      <c r="CL38" s="52"/>
      <c r="CM38" s="52"/>
    </row>
    <row r="39" spans="1:97" s="53" customFormat="1" ht="13.5" customHeight="1">
      <c r="A39" s="69"/>
      <c r="B39" s="31"/>
      <c r="C39" s="31"/>
      <c r="D39" s="47" t="s">
        <v>105</v>
      </c>
      <c r="E39" s="62"/>
      <c r="F39" s="40"/>
      <c r="G39" s="34"/>
      <c r="H39" s="34"/>
      <c r="I39" s="35"/>
      <c r="J39" s="39"/>
      <c r="K39" s="3"/>
      <c r="L39" s="3"/>
      <c r="M39" s="3"/>
      <c r="N39" s="3"/>
      <c r="O39" s="3"/>
      <c r="P39" s="3"/>
      <c r="Q39" s="3"/>
      <c r="R39" s="56"/>
      <c r="S39" s="52"/>
      <c r="T39" s="52"/>
      <c r="U39" s="52"/>
      <c r="V39" s="52"/>
      <c r="W39" s="52"/>
      <c r="X39" s="52"/>
      <c r="Y39" s="57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52"/>
      <c r="AL39" s="52"/>
      <c r="AM39" s="52"/>
      <c r="AN39" s="52"/>
      <c r="AO39" s="52"/>
      <c r="AP39" s="52"/>
      <c r="AQ39" s="52"/>
      <c r="AR39" s="52"/>
      <c r="AS39" s="52"/>
      <c r="AT39" s="52"/>
      <c r="AU39" s="52"/>
      <c r="AV39" s="52"/>
      <c r="AW39" s="52"/>
      <c r="AX39" s="52"/>
      <c r="AY39" s="52"/>
      <c r="AZ39" s="52"/>
      <c r="BA39" s="52"/>
      <c r="BB39" s="52"/>
      <c r="BC39" s="52"/>
      <c r="BD39" s="52"/>
      <c r="BE39" s="52"/>
      <c r="BF39" s="52"/>
      <c r="BG39" s="52"/>
      <c r="BH39" s="52"/>
      <c r="BI39" s="52"/>
      <c r="BJ39" s="52"/>
      <c r="BK39" s="52"/>
      <c r="BL39" s="52"/>
      <c r="BM39" s="52"/>
      <c r="BN39" s="52"/>
      <c r="BO39" s="52"/>
      <c r="BP39" s="52"/>
      <c r="BQ39" s="52"/>
      <c r="BR39" s="52"/>
      <c r="BS39" s="52"/>
      <c r="BT39" s="52"/>
      <c r="BU39" s="52"/>
      <c r="BV39" s="52"/>
      <c r="BW39" s="52"/>
      <c r="BX39" s="52"/>
      <c r="BY39" s="52"/>
      <c r="BZ39" s="52"/>
      <c r="CA39" s="52"/>
      <c r="CB39" s="52"/>
      <c r="CC39" s="52"/>
      <c r="CD39" s="52"/>
      <c r="CE39" s="52"/>
      <c r="CF39" s="52"/>
      <c r="CG39" s="52"/>
      <c r="CH39" s="52"/>
      <c r="CI39" s="52"/>
      <c r="CJ39" s="52"/>
      <c r="CK39" s="52"/>
      <c r="CL39" s="52"/>
      <c r="CM39" s="52"/>
    </row>
    <row r="40" spans="1:97" s="5" customFormat="1" ht="13.5" customHeight="1">
      <c r="A40" s="30"/>
      <c r="B40" s="31"/>
      <c r="C40" s="31"/>
      <c r="D40" s="68" t="s">
        <v>98</v>
      </c>
      <c r="E40" s="32"/>
      <c r="F40" s="40">
        <v>2</v>
      </c>
      <c r="G40" s="34"/>
      <c r="H40" s="34"/>
      <c r="I40" s="35"/>
      <c r="J40" s="158"/>
      <c r="K40" s="3"/>
      <c r="L40" s="3"/>
      <c r="M40" s="3"/>
      <c r="N40" s="3"/>
      <c r="O40" s="3"/>
      <c r="P40" s="3"/>
      <c r="Q40" s="3"/>
      <c r="R40" s="37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</row>
    <row r="41" spans="1:97" s="5" customFormat="1" ht="13.5" customHeight="1">
      <c r="A41" s="30"/>
      <c r="B41" s="31"/>
      <c r="C41" s="31"/>
      <c r="D41" s="68" t="s">
        <v>24</v>
      </c>
      <c r="E41" s="32"/>
      <c r="F41" s="40">
        <v>2</v>
      </c>
      <c r="G41" s="34"/>
      <c r="H41" s="34"/>
      <c r="I41" s="35"/>
      <c r="J41" s="158"/>
      <c r="K41" s="3"/>
      <c r="L41" s="3"/>
      <c r="M41" s="3"/>
      <c r="N41" s="3"/>
      <c r="O41" s="3"/>
      <c r="P41" s="3"/>
      <c r="Q41" s="3"/>
      <c r="R41" s="37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</row>
    <row r="42" spans="1:97" s="5" customFormat="1" ht="13.5" customHeight="1">
      <c r="A42" s="30"/>
      <c r="B42" s="31"/>
      <c r="C42" s="31"/>
      <c r="D42" s="68" t="s">
        <v>99</v>
      </c>
      <c r="E42" s="32"/>
      <c r="F42" s="40">
        <v>3</v>
      </c>
      <c r="G42" s="34"/>
      <c r="H42" s="34"/>
      <c r="I42" s="35"/>
      <c r="J42" s="158"/>
      <c r="K42" s="3"/>
      <c r="L42" s="3"/>
      <c r="M42" s="3"/>
      <c r="N42" s="3"/>
      <c r="O42" s="3"/>
      <c r="P42" s="3"/>
      <c r="Q42" s="3"/>
      <c r="R42" s="37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  <c r="CJ42" s="3"/>
      <c r="CK42" s="3"/>
      <c r="CL42" s="3"/>
      <c r="CM42" s="3"/>
    </row>
    <row r="43" spans="1:97" s="5" customFormat="1" ht="13.5" customHeight="1">
      <c r="A43" s="30"/>
      <c r="B43" s="31"/>
      <c r="C43" s="31"/>
      <c r="D43" s="68" t="s">
        <v>100</v>
      </c>
      <c r="E43" s="32"/>
      <c r="F43" s="40">
        <v>2</v>
      </c>
      <c r="G43" s="34"/>
      <c r="H43" s="34"/>
      <c r="I43" s="35"/>
      <c r="J43" s="39"/>
      <c r="K43" s="3"/>
      <c r="L43" s="3"/>
      <c r="M43" s="3"/>
      <c r="N43" s="3"/>
      <c r="O43" s="3"/>
      <c r="P43" s="3"/>
      <c r="Q43" s="3"/>
      <c r="R43" s="37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</row>
    <row r="44" spans="1:97" s="5" customFormat="1" ht="13.5" customHeight="1">
      <c r="A44" s="30"/>
      <c r="B44" s="31"/>
      <c r="C44" s="31"/>
      <c r="D44" s="68" t="s">
        <v>101</v>
      </c>
      <c r="E44" s="32"/>
      <c r="F44" s="40">
        <v>1</v>
      </c>
      <c r="G44" s="34"/>
      <c r="H44" s="34"/>
      <c r="I44" s="35"/>
      <c r="J44" s="39"/>
      <c r="K44" s="3"/>
      <c r="L44" s="3"/>
      <c r="M44" s="3"/>
      <c r="N44" s="3"/>
      <c r="O44" s="3"/>
      <c r="P44" s="3"/>
      <c r="Q44" s="3"/>
      <c r="R44" s="37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</row>
    <row r="45" spans="1:97" s="53" customFormat="1" ht="13.5" customHeight="1">
      <c r="A45" s="69"/>
      <c r="B45" s="31"/>
      <c r="C45" s="31"/>
      <c r="D45" s="47" t="s">
        <v>39</v>
      </c>
      <c r="E45" s="62"/>
      <c r="F45" s="52"/>
      <c r="G45" s="34"/>
      <c r="H45" s="34"/>
      <c r="I45" s="52"/>
      <c r="J45" s="64"/>
      <c r="K45" s="52"/>
      <c r="L45" s="3"/>
      <c r="M45" s="52"/>
      <c r="N45" s="52"/>
      <c r="O45" s="52"/>
      <c r="P45" s="52"/>
      <c r="Q45" s="52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  <c r="AE45" s="52"/>
      <c r="AF45" s="52"/>
      <c r="AG45" s="52"/>
      <c r="AH45" s="52"/>
      <c r="AI45" s="52"/>
      <c r="AJ45" s="52"/>
      <c r="AK45" s="52"/>
      <c r="AL45" s="52"/>
      <c r="AM45" s="52"/>
      <c r="AN45" s="52"/>
      <c r="AO45" s="52"/>
      <c r="AP45" s="52"/>
      <c r="AQ45" s="52"/>
      <c r="AR45" s="52"/>
      <c r="AS45" s="52"/>
      <c r="AT45" s="52"/>
      <c r="AU45" s="52"/>
      <c r="AV45" s="52"/>
      <c r="AW45" s="52"/>
      <c r="AX45" s="52"/>
      <c r="AY45" s="52"/>
      <c r="AZ45" s="52"/>
      <c r="BA45" s="52"/>
      <c r="BB45" s="52"/>
      <c r="BC45" s="52"/>
      <c r="BD45" s="52"/>
      <c r="BE45" s="52"/>
      <c r="BF45" s="52"/>
      <c r="BG45" s="52"/>
      <c r="BH45" s="52"/>
      <c r="BI45" s="52"/>
      <c r="BJ45" s="52"/>
      <c r="BK45" s="52"/>
      <c r="BL45" s="52"/>
      <c r="BM45" s="52"/>
      <c r="BN45" s="52"/>
      <c r="BO45" s="52"/>
      <c r="BP45" s="52"/>
      <c r="BQ45" s="52"/>
      <c r="BR45" s="52"/>
      <c r="BS45" s="52"/>
      <c r="BT45" s="52"/>
      <c r="BU45" s="52"/>
      <c r="BV45" s="52"/>
      <c r="BW45" s="52"/>
      <c r="BX45" s="52"/>
      <c r="BY45" s="52"/>
      <c r="BZ45" s="52"/>
      <c r="CA45" s="52"/>
      <c r="CB45" s="52"/>
      <c r="CC45" s="52"/>
      <c r="CD45" s="52"/>
      <c r="CE45" s="52"/>
      <c r="CF45" s="52"/>
      <c r="CG45" s="52"/>
      <c r="CH45" s="52"/>
      <c r="CI45" s="52"/>
      <c r="CJ45" s="52"/>
      <c r="CK45" s="52"/>
      <c r="CL45" s="52"/>
      <c r="CM45" s="52"/>
    </row>
    <row r="46" spans="1:97" s="53" customFormat="1" ht="13.5" customHeight="1">
      <c r="A46" s="69">
        <v>7</v>
      </c>
      <c r="B46" s="31">
        <v>741</v>
      </c>
      <c r="C46" s="31" t="s">
        <v>41</v>
      </c>
      <c r="D46" s="61" t="s">
        <v>126</v>
      </c>
      <c r="E46" s="62" t="s">
        <v>21</v>
      </c>
      <c r="F46" s="63">
        <f>SUM(F48:F50)</f>
        <v>6</v>
      </c>
      <c r="G46" s="34"/>
      <c r="H46" s="34">
        <f>F46*G46</f>
        <v>0</v>
      </c>
      <c r="I46" s="35" t="s">
        <v>22</v>
      </c>
      <c r="J46" s="158"/>
      <c r="K46" s="160"/>
      <c r="L46" s="158"/>
      <c r="M46" s="145"/>
      <c r="N46" s="145"/>
      <c r="O46" s="145"/>
      <c r="P46" s="145"/>
      <c r="Q46" s="145"/>
      <c r="R46" s="146"/>
      <c r="S46" s="147"/>
      <c r="T46" s="147"/>
      <c r="U46" s="147"/>
      <c r="V46" s="147"/>
      <c r="W46" s="147"/>
      <c r="X46" s="147"/>
      <c r="Y46" s="147"/>
      <c r="Z46" s="52"/>
      <c r="AA46" s="52"/>
      <c r="AB46" s="52"/>
      <c r="AC46" s="52"/>
      <c r="AD46" s="52"/>
      <c r="AE46" s="52"/>
      <c r="AF46" s="52"/>
      <c r="AG46" s="52"/>
      <c r="AH46" s="52"/>
      <c r="AI46" s="52"/>
      <c r="AJ46" s="52"/>
      <c r="AK46" s="52"/>
      <c r="AL46" s="52"/>
      <c r="AM46" s="52"/>
      <c r="AN46" s="52"/>
      <c r="AO46" s="52"/>
      <c r="AP46" s="52"/>
      <c r="AQ46" s="52"/>
      <c r="AR46" s="52"/>
      <c r="AS46" s="52"/>
      <c r="AT46" s="52"/>
      <c r="AU46" s="52"/>
      <c r="AV46" s="52"/>
      <c r="AW46" s="52"/>
      <c r="AX46" s="52"/>
      <c r="AY46" s="52"/>
      <c r="AZ46" s="52"/>
      <c r="BA46" s="52"/>
      <c r="BB46" s="52"/>
      <c r="BC46" s="52"/>
      <c r="BD46" s="52"/>
      <c r="BE46" s="52"/>
      <c r="BF46" s="52"/>
      <c r="BG46" s="52"/>
      <c r="BH46" s="52"/>
      <c r="BI46" s="52"/>
      <c r="BJ46" s="52"/>
      <c r="BK46" s="52"/>
      <c r="BL46" s="52"/>
      <c r="BM46" s="52"/>
      <c r="BN46" s="52"/>
      <c r="BO46" s="52"/>
      <c r="BP46" s="52"/>
      <c r="BQ46" s="52"/>
      <c r="BR46" s="52"/>
      <c r="BS46" s="52"/>
      <c r="BT46" s="52"/>
      <c r="BU46" s="52"/>
      <c r="BV46" s="52"/>
      <c r="BW46" s="52"/>
      <c r="BX46" s="52"/>
      <c r="BY46" s="52"/>
      <c r="BZ46" s="52"/>
      <c r="CA46" s="52"/>
      <c r="CB46" s="52"/>
      <c r="CC46" s="52"/>
      <c r="CD46" s="52"/>
      <c r="CE46" s="52"/>
      <c r="CF46" s="52"/>
      <c r="CG46" s="52"/>
      <c r="CH46" s="52"/>
      <c r="CI46" s="52"/>
      <c r="CJ46" s="52"/>
      <c r="CK46" s="52"/>
      <c r="CL46" s="52"/>
      <c r="CM46" s="52"/>
    </row>
    <row r="47" spans="1:97" s="53" customFormat="1" ht="13.5" customHeight="1">
      <c r="A47" s="69"/>
      <c r="B47" s="31"/>
      <c r="C47" s="31"/>
      <c r="D47" s="47" t="s">
        <v>127</v>
      </c>
      <c r="E47" s="62"/>
      <c r="F47" s="40"/>
      <c r="G47" s="34"/>
      <c r="H47" s="34"/>
      <c r="I47" s="35"/>
      <c r="J47" s="39"/>
      <c r="K47" s="145"/>
      <c r="L47" s="145"/>
      <c r="M47" s="145"/>
      <c r="N47" s="145"/>
      <c r="O47" s="145"/>
      <c r="P47" s="145"/>
      <c r="Q47" s="145"/>
      <c r="R47" s="146"/>
      <c r="S47" s="147"/>
      <c r="T47" s="147"/>
      <c r="U47" s="147"/>
      <c r="V47" s="147"/>
      <c r="W47" s="147"/>
      <c r="X47" s="147"/>
      <c r="Y47" s="148"/>
      <c r="Z47" s="52"/>
      <c r="AA47" s="52"/>
      <c r="AB47" s="52"/>
      <c r="AC47" s="52"/>
      <c r="AD47" s="52"/>
      <c r="AE47" s="52"/>
      <c r="AF47" s="52"/>
      <c r="AG47" s="52"/>
      <c r="AH47" s="52"/>
      <c r="AI47" s="52"/>
      <c r="AJ47" s="52"/>
      <c r="AK47" s="52"/>
      <c r="AL47" s="52"/>
      <c r="AM47" s="52"/>
      <c r="AN47" s="52"/>
      <c r="AO47" s="52"/>
      <c r="AP47" s="52"/>
      <c r="AQ47" s="52"/>
      <c r="AR47" s="52"/>
      <c r="AS47" s="52"/>
      <c r="AT47" s="52"/>
      <c r="AU47" s="52"/>
      <c r="AV47" s="52"/>
      <c r="AW47" s="52"/>
      <c r="AX47" s="52"/>
      <c r="AY47" s="52"/>
      <c r="AZ47" s="52"/>
      <c r="BA47" s="52"/>
      <c r="BB47" s="52"/>
      <c r="BC47" s="52"/>
      <c r="BD47" s="52"/>
      <c r="BE47" s="52"/>
      <c r="BF47" s="52"/>
      <c r="BG47" s="52"/>
      <c r="BH47" s="52"/>
      <c r="BI47" s="52"/>
      <c r="BJ47" s="52"/>
      <c r="BK47" s="52"/>
      <c r="BL47" s="52"/>
      <c r="BM47" s="52"/>
      <c r="BN47" s="52"/>
      <c r="BO47" s="52"/>
      <c r="BP47" s="52"/>
      <c r="BQ47" s="52"/>
      <c r="BR47" s="52"/>
      <c r="BS47" s="52"/>
      <c r="BT47" s="52"/>
      <c r="BU47" s="52"/>
      <c r="BV47" s="52"/>
      <c r="BW47" s="52"/>
      <c r="BX47" s="52"/>
      <c r="BY47" s="52"/>
      <c r="BZ47" s="52"/>
      <c r="CA47" s="52"/>
      <c r="CB47" s="52"/>
      <c r="CC47" s="52"/>
      <c r="CD47" s="52"/>
      <c r="CE47" s="52"/>
      <c r="CF47" s="52"/>
      <c r="CG47" s="52"/>
      <c r="CH47" s="52"/>
      <c r="CI47" s="52"/>
      <c r="CJ47" s="52"/>
      <c r="CK47" s="52"/>
      <c r="CL47" s="52"/>
      <c r="CM47" s="52"/>
    </row>
    <row r="48" spans="1:97" s="5" customFormat="1" ht="13.5" customHeight="1">
      <c r="A48" s="69"/>
      <c r="B48" s="31"/>
      <c r="C48" s="31"/>
      <c r="D48" s="68" t="s">
        <v>98</v>
      </c>
      <c r="E48" s="32"/>
      <c r="F48" s="40">
        <v>2</v>
      </c>
      <c r="G48" s="34"/>
      <c r="H48" s="34"/>
      <c r="I48" s="35"/>
      <c r="J48" s="58"/>
      <c r="K48" s="3"/>
      <c r="L48" s="3"/>
      <c r="M48" s="3"/>
      <c r="N48" s="3"/>
      <c r="O48" s="3"/>
      <c r="P48" s="3"/>
      <c r="Q48" s="3"/>
      <c r="R48" s="57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</row>
    <row r="49" spans="1:97" s="5" customFormat="1" ht="13.5" customHeight="1">
      <c r="A49" s="69"/>
      <c r="B49" s="31"/>
      <c r="C49" s="31"/>
      <c r="D49" s="68" t="s">
        <v>24</v>
      </c>
      <c r="E49" s="32"/>
      <c r="F49" s="40">
        <v>2</v>
      </c>
      <c r="G49" s="34"/>
      <c r="H49" s="34"/>
      <c r="I49" s="35"/>
      <c r="J49" s="58"/>
      <c r="K49" s="3"/>
      <c r="L49" s="3"/>
      <c r="M49" s="3"/>
      <c r="N49" s="3"/>
      <c r="O49" s="3"/>
      <c r="P49" s="3"/>
      <c r="Q49" s="3"/>
      <c r="R49" s="57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</row>
    <row r="50" spans="1:97" s="5" customFormat="1" ht="13.5" customHeight="1">
      <c r="A50" s="69"/>
      <c r="B50" s="31"/>
      <c r="C50" s="31"/>
      <c r="D50" s="68" t="s">
        <v>99</v>
      </c>
      <c r="E50" s="32"/>
      <c r="F50" s="40">
        <v>2</v>
      </c>
      <c r="G50" s="34"/>
      <c r="H50" s="34"/>
      <c r="I50" s="35"/>
      <c r="J50" s="58"/>
      <c r="K50" s="3"/>
      <c r="L50" s="3"/>
      <c r="M50" s="3"/>
      <c r="N50" s="3"/>
      <c r="O50" s="3"/>
      <c r="P50" s="3"/>
      <c r="Q50" s="3"/>
      <c r="R50" s="57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</row>
    <row r="51" spans="1:97" s="53" customFormat="1" ht="13.5" customHeight="1">
      <c r="A51" s="69"/>
      <c r="B51" s="31"/>
      <c r="C51" s="31"/>
      <c r="D51" s="47" t="s">
        <v>39</v>
      </c>
      <c r="E51" s="62"/>
      <c r="F51" s="52"/>
      <c r="G51" s="34"/>
      <c r="H51" s="34"/>
      <c r="I51" s="35"/>
      <c r="J51" s="64"/>
      <c r="K51" s="52"/>
      <c r="L51" s="3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2"/>
      <c r="AC51" s="52"/>
      <c r="AD51" s="52"/>
      <c r="AE51" s="52"/>
      <c r="AF51" s="52"/>
      <c r="AG51" s="52"/>
      <c r="AH51" s="52"/>
      <c r="AI51" s="52"/>
      <c r="AJ51" s="52"/>
      <c r="AK51" s="52"/>
      <c r="AL51" s="52"/>
      <c r="AM51" s="52"/>
      <c r="AN51" s="52"/>
      <c r="AO51" s="52"/>
      <c r="AP51" s="52"/>
      <c r="AQ51" s="52"/>
      <c r="AR51" s="52"/>
      <c r="AS51" s="52"/>
      <c r="AT51" s="52"/>
      <c r="AU51" s="52"/>
      <c r="AV51" s="52"/>
      <c r="AW51" s="52"/>
      <c r="AX51" s="52"/>
      <c r="AY51" s="52"/>
      <c r="AZ51" s="52"/>
      <c r="BA51" s="52"/>
      <c r="BB51" s="52"/>
      <c r="BC51" s="52"/>
      <c r="BD51" s="52"/>
      <c r="BE51" s="52"/>
      <c r="BF51" s="52"/>
      <c r="BG51" s="52"/>
      <c r="BH51" s="52"/>
      <c r="BI51" s="52"/>
      <c r="BJ51" s="52"/>
      <c r="BK51" s="52"/>
      <c r="BL51" s="52"/>
      <c r="BM51" s="52"/>
      <c r="BN51" s="52"/>
      <c r="BO51" s="52"/>
      <c r="BP51" s="52"/>
      <c r="BQ51" s="52"/>
      <c r="BR51" s="52"/>
      <c r="BS51" s="52"/>
      <c r="BT51" s="52"/>
      <c r="BU51" s="52"/>
      <c r="BV51" s="52"/>
      <c r="BW51" s="52"/>
      <c r="BX51" s="52"/>
      <c r="BY51" s="52"/>
      <c r="BZ51" s="52"/>
      <c r="CA51" s="52"/>
      <c r="CB51" s="52"/>
      <c r="CC51" s="52"/>
      <c r="CD51" s="52"/>
      <c r="CE51" s="52"/>
      <c r="CF51" s="52"/>
      <c r="CG51" s="52"/>
      <c r="CH51" s="52"/>
      <c r="CI51" s="52"/>
      <c r="CJ51" s="52"/>
      <c r="CK51" s="52"/>
      <c r="CL51" s="52"/>
      <c r="CM51" s="52"/>
    </row>
    <row r="52" spans="1:97" s="53" customFormat="1" ht="13.5" customHeight="1">
      <c r="A52" s="69">
        <v>8</v>
      </c>
      <c r="B52" s="31">
        <v>741</v>
      </c>
      <c r="C52" s="31" t="s">
        <v>44</v>
      </c>
      <c r="D52" s="61" t="s">
        <v>106</v>
      </c>
      <c r="E52" s="62" t="s">
        <v>21</v>
      </c>
      <c r="F52" s="63">
        <f>SUM(F54)</f>
        <v>4</v>
      </c>
      <c r="G52" s="34"/>
      <c r="H52" s="34">
        <f>F52*G52</f>
        <v>0</v>
      </c>
      <c r="I52" s="35" t="s">
        <v>22</v>
      </c>
      <c r="J52" s="158"/>
      <c r="K52" s="160"/>
      <c r="L52" s="145"/>
      <c r="M52" s="145"/>
      <c r="N52" s="145"/>
      <c r="O52" s="145"/>
      <c r="P52" s="145"/>
      <c r="Q52" s="145"/>
      <c r="R52" s="146"/>
      <c r="S52" s="147"/>
      <c r="T52" s="147"/>
      <c r="U52" s="147"/>
      <c r="V52" s="147"/>
      <c r="W52" s="147"/>
      <c r="X52" s="147"/>
      <c r="Y52" s="147"/>
      <c r="Z52" s="52"/>
      <c r="AA52" s="52"/>
      <c r="AB52" s="52"/>
      <c r="AC52" s="52"/>
      <c r="AD52" s="52"/>
      <c r="AE52" s="52"/>
      <c r="AF52" s="52"/>
      <c r="AG52" s="52"/>
      <c r="AH52" s="52"/>
      <c r="AI52" s="52"/>
      <c r="AJ52" s="52"/>
      <c r="AK52" s="52"/>
      <c r="AL52" s="52"/>
      <c r="AM52" s="52"/>
      <c r="AN52" s="52"/>
      <c r="AO52" s="52"/>
      <c r="AP52" s="52"/>
      <c r="AQ52" s="52"/>
      <c r="AR52" s="52"/>
      <c r="AS52" s="52"/>
      <c r="AT52" s="52"/>
      <c r="AU52" s="52"/>
      <c r="AV52" s="52"/>
      <c r="AW52" s="52"/>
      <c r="AX52" s="52"/>
      <c r="AY52" s="52"/>
      <c r="AZ52" s="52"/>
      <c r="BA52" s="52"/>
      <c r="BB52" s="52"/>
      <c r="BC52" s="52"/>
      <c r="BD52" s="52"/>
      <c r="BE52" s="52"/>
      <c r="BF52" s="52"/>
      <c r="BG52" s="52"/>
      <c r="BH52" s="52"/>
      <c r="BI52" s="52"/>
      <c r="BJ52" s="52"/>
      <c r="BK52" s="52"/>
      <c r="BL52" s="52"/>
      <c r="BM52" s="52"/>
      <c r="BN52" s="52"/>
      <c r="BO52" s="52"/>
      <c r="BP52" s="52"/>
      <c r="BQ52" s="52"/>
      <c r="BR52" s="52"/>
      <c r="BS52" s="52"/>
      <c r="BT52" s="52"/>
      <c r="BU52" s="52"/>
      <c r="BV52" s="52"/>
      <c r="BW52" s="52"/>
      <c r="BX52" s="52"/>
      <c r="BY52" s="52"/>
      <c r="BZ52" s="52"/>
      <c r="CA52" s="52"/>
      <c r="CB52" s="52"/>
      <c r="CC52" s="52"/>
      <c r="CD52" s="52"/>
      <c r="CE52" s="52"/>
      <c r="CF52" s="52"/>
      <c r="CG52" s="52"/>
      <c r="CH52" s="52"/>
      <c r="CI52" s="52"/>
      <c r="CJ52" s="52"/>
      <c r="CK52" s="52"/>
      <c r="CL52" s="52"/>
      <c r="CM52" s="52"/>
    </row>
    <row r="53" spans="1:97" s="53" customFormat="1" ht="13.5" customHeight="1">
      <c r="A53" s="69"/>
      <c r="B53" s="31"/>
      <c r="C53" s="31"/>
      <c r="D53" s="47" t="s">
        <v>107</v>
      </c>
      <c r="E53" s="62"/>
      <c r="F53" s="40"/>
      <c r="G53" s="34"/>
      <c r="H53" s="34"/>
      <c r="I53" s="35"/>
      <c r="J53" s="39"/>
      <c r="K53" s="145"/>
      <c r="L53" s="145"/>
      <c r="M53" s="145"/>
      <c r="N53" s="145"/>
      <c r="O53" s="145"/>
      <c r="P53" s="145"/>
      <c r="Q53" s="145"/>
      <c r="R53" s="146"/>
      <c r="S53" s="147"/>
      <c r="T53" s="147"/>
      <c r="U53" s="147"/>
      <c r="V53" s="147"/>
      <c r="W53" s="147"/>
      <c r="X53" s="147"/>
      <c r="Y53" s="148"/>
      <c r="Z53" s="52"/>
      <c r="AA53" s="52"/>
      <c r="AB53" s="52"/>
      <c r="AC53" s="52"/>
      <c r="AD53" s="52"/>
      <c r="AE53" s="52"/>
      <c r="AF53" s="52"/>
      <c r="AG53" s="52"/>
      <c r="AH53" s="52"/>
      <c r="AI53" s="52"/>
      <c r="AJ53" s="52"/>
      <c r="AK53" s="52"/>
      <c r="AL53" s="52"/>
      <c r="AM53" s="52"/>
      <c r="AN53" s="52"/>
      <c r="AO53" s="52"/>
      <c r="AP53" s="52"/>
      <c r="AQ53" s="52"/>
      <c r="AR53" s="52"/>
      <c r="AS53" s="52"/>
      <c r="AT53" s="52"/>
      <c r="AU53" s="52"/>
      <c r="AV53" s="52"/>
      <c r="AW53" s="52"/>
      <c r="AX53" s="52"/>
      <c r="AY53" s="52"/>
      <c r="AZ53" s="52"/>
      <c r="BA53" s="52"/>
      <c r="BB53" s="52"/>
      <c r="BC53" s="52"/>
      <c r="BD53" s="52"/>
      <c r="BE53" s="52"/>
      <c r="BF53" s="52"/>
      <c r="BG53" s="52"/>
      <c r="BH53" s="52"/>
      <c r="BI53" s="52"/>
      <c r="BJ53" s="52"/>
      <c r="BK53" s="52"/>
      <c r="BL53" s="52"/>
      <c r="BM53" s="52"/>
      <c r="BN53" s="52"/>
      <c r="BO53" s="52"/>
      <c r="BP53" s="52"/>
      <c r="BQ53" s="52"/>
      <c r="BR53" s="52"/>
      <c r="BS53" s="52"/>
      <c r="BT53" s="52"/>
      <c r="BU53" s="52"/>
      <c r="BV53" s="52"/>
      <c r="BW53" s="52"/>
      <c r="BX53" s="52"/>
      <c r="BY53" s="52"/>
      <c r="BZ53" s="52"/>
      <c r="CA53" s="52"/>
      <c r="CB53" s="52"/>
      <c r="CC53" s="52"/>
      <c r="CD53" s="52"/>
      <c r="CE53" s="52"/>
      <c r="CF53" s="52"/>
      <c r="CG53" s="52"/>
      <c r="CH53" s="52"/>
      <c r="CI53" s="52"/>
      <c r="CJ53" s="52"/>
      <c r="CK53" s="52"/>
      <c r="CL53" s="52"/>
      <c r="CM53" s="52"/>
    </row>
    <row r="54" spans="1:97" s="5" customFormat="1" ht="13.5" customHeight="1">
      <c r="A54" s="69"/>
      <c r="B54" s="31"/>
      <c r="C54" s="31"/>
      <c r="D54" s="68" t="s">
        <v>97</v>
      </c>
      <c r="E54" s="32"/>
      <c r="F54" s="40">
        <v>4</v>
      </c>
      <c r="G54" s="34"/>
      <c r="H54" s="34"/>
      <c r="I54" s="35"/>
      <c r="J54" s="58"/>
      <c r="K54" s="3"/>
      <c r="L54" s="3"/>
      <c r="M54" s="3"/>
      <c r="N54" s="3"/>
      <c r="O54" s="3"/>
      <c r="P54" s="3"/>
      <c r="Q54" s="3"/>
      <c r="R54" s="57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</row>
    <row r="55" spans="1:97" s="53" customFormat="1" ht="13.5" customHeight="1">
      <c r="A55" s="69"/>
      <c r="B55" s="31"/>
      <c r="C55" s="31"/>
      <c r="D55" s="47" t="s">
        <v>39</v>
      </c>
      <c r="E55" s="62"/>
      <c r="F55" s="52"/>
      <c r="G55" s="34"/>
      <c r="H55" s="34"/>
      <c r="I55" s="52"/>
      <c r="J55" s="64"/>
      <c r="K55" s="52"/>
      <c r="L55" s="3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2"/>
      <c r="AB55" s="52"/>
      <c r="AC55" s="52"/>
      <c r="AD55" s="52"/>
      <c r="AE55" s="52"/>
      <c r="AF55" s="52"/>
      <c r="AG55" s="52"/>
      <c r="AH55" s="52"/>
      <c r="AI55" s="52"/>
      <c r="AJ55" s="52"/>
      <c r="AK55" s="52"/>
      <c r="AL55" s="52"/>
      <c r="AM55" s="52"/>
      <c r="AN55" s="52"/>
      <c r="AO55" s="52"/>
      <c r="AP55" s="52"/>
      <c r="AQ55" s="52"/>
      <c r="AR55" s="52"/>
      <c r="AS55" s="52"/>
      <c r="AT55" s="52"/>
      <c r="AU55" s="52"/>
      <c r="AV55" s="52"/>
      <c r="AW55" s="52"/>
      <c r="AX55" s="52"/>
      <c r="AY55" s="52"/>
      <c r="AZ55" s="52"/>
      <c r="BA55" s="52"/>
      <c r="BB55" s="52"/>
      <c r="BC55" s="52"/>
      <c r="BD55" s="52"/>
      <c r="BE55" s="52"/>
      <c r="BF55" s="52"/>
      <c r="BG55" s="52"/>
      <c r="BH55" s="52"/>
      <c r="BI55" s="52"/>
      <c r="BJ55" s="52"/>
      <c r="BK55" s="52"/>
      <c r="BL55" s="52"/>
      <c r="BM55" s="52"/>
      <c r="BN55" s="52"/>
      <c r="BO55" s="52"/>
      <c r="BP55" s="52"/>
      <c r="BQ55" s="52"/>
      <c r="BR55" s="52"/>
      <c r="BS55" s="52"/>
      <c r="BT55" s="52"/>
      <c r="BU55" s="52"/>
      <c r="BV55" s="52"/>
      <c r="BW55" s="52"/>
      <c r="BX55" s="52"/>
      <c r="BY55" s="52"/>
      <c r="BZ55" s="52"/>
      <c r="CA55" s="52"/>
      <c r="CB55" s="52"/>
      <c r="CC55" s="52"/>
      <c r="CD55" s="52"/>
      <c r="CE55" s="52"/>
      <c r="CF55" s="52"/>
      <c r="CG55" s="52"/>
      <c r="CH55" s="52"/>
      <c r="CI55" s="52"/>
      <c r="CJ55" s="52"/>
      <c r="CK55" s="52"/>
      <c r="CL55" s="52"/>
      <c r="CM55" s="52"/>
    </row>
    <row r="56" spans="1:97" s="53" customFormat="1" ht="13.5" customHeight="1">
      <c r="A56" s="30">
        <v>9</v>
      </c>
      <c r="B56" s="31">
        <v>741</v>
      </c>
      <c r="C56" s="31" t="s">
        <v>48</v>
      </c>
      <c r="D56" s="31" t="s">
        <v>42</v>
      </c>
      <c r="E56" s="31" t="s">
        <v>21</v>
      </c>
      <c r="F56" s="33">
        <f>SUM(F57:F60)</f>
        <v>21</v>
      </c>
      <c r="G56" s="34"/>
      <c r="H56" s="34">
        <f>F56*G56</f>
        <v>0</v>
      </c>
      <c r="I56" s="35" t="s">
        <v>22</v>
      </c>
      <c r="J56" s="65"/>
      <c r="K56" s="3"/>
      <c r="L56" s="3"/>
      <c r="M56" s="52"/>
      <c r="N56" s="52"/>
      <c r="O56" s="52"/>
      <c r="P56" s="52"/>
      <c r="Q56" s="52"/>
      <c r="R56" s="52"/>
      <c r="S56" s="56"/>
      <c r="T56" s="52"/>
      <c r="U56" s="52"/>
      <c r="V56" s="52"/>
      <c r="W56" s="52"/>
      <c r="X56" s="52"/>
      <c r="Y56" s="52"/>
      <c r="Z56" s="52"/>
      <c r="AA56" s="52"/>
      <c r="AB56" s="52"/>
      <c r="AC56" s="52"/>
      <c r="AD56" s="52"/>
      <c r="AE56" s="52"/>
      <c r="AF56" s="52"/>
      <c r="AG56" s="52"/>
      <c r="AH56" s="52"/>
      <c r="AI56" s="52"/>
      <c r="AJ56" s="52"/>
      <c r="AK56" s="52"/>
      <c r="AL56" s="52"/>
      <c r="AM56" s="52"/>
      <c r="AN56" s="52"/>
      <c r="AO56" s="52"/>
      <c r="AP56" s="52"/>
      <c r="AQ56" s="52"/>
      <c r="AR56" s="52"/>
      <c r="AS56" s="52"/>
      <c r="AT56" s="52"/>
      <c r="AU56" s="52"/>
      <c r="AV56" s="52"/>
      <c r="AW56" s="52"/>
      <c r="AX56" s="52"/>
      <c r="AY56" s="52"/>
      <c r="AZ56" s="52"/>
      <c r="BA56" s="52"/>
      <c r="BB56" s="52"/>
      <c r="BC56" s="52"/>
      <c r="BD56" s="52"/>
      <c r="BE56" s="52"/>
      <c r="BF56" s="52"/>
      <c r="BG56" s="52"/>
      <c r="BH56" s="52"/>
      <c r="BI56" s="52"/>
      <c r="BJ56" s="52"/>
      <c r="BK56" s="52"/>
      <c r="BL56" s="52"/>
      <c r="BM56" s="52"/>
      <c r="BN56" s="52"/>
      <c r="BO56" s="52"/>
      <c r="BP56" s="52"/>
      <c r="BQ56" s="52"/>
      <c r="BR56" s="52"/>
      <c r="BS56" s="52"/>
      <c r="BT56" s="52"/>
      <c r="BU56" s="52"/>
      <c r="BV56" s="52"/>
      <c r="BW56" s="52"/>
      <c r="BX56" s="52"/>
      <c r="BY56" s="52"/>
      <c r="BZ56" s="52"/>
      <c r="CA56" s="52"/>
      <c r="CB56" s="52"/>
      <c r="CC56" s="52"/>
      <c r="CD56" s="52"/>
      <c r="CE56" s="52"/>
      <c r="CF56" s="52"/>
      <c r="CG56" s="52"/>
      <c r="CH56" s="52"/>
      <c r="CI56" s="52"/>
      <c r="CJ56" s="52"/>
      <c r="CK56" s="52"/>
      <c r="CL56" s="52"/>
      <c r="CM56" s="52"/>
    </row>
    <row r="57" spans="1:97" s="5" customFormat="1" ht="13.5" customHeight="1">
      <c r="A57" s="30"/>
      <c r="B57" s="31"/>
      <c r="C57" s="31"/>
      <c r="D57" s="68" t="s">
        <v>98</v>
      </c>
      <c r="E57" s="32"/>
      <c r="F57" s="40">
        <v>6</v>
      </c>
      <c r="G57" s="34"/>
      <c r="H57" s="34"/>
      <c r="I57" s="35"/>
      <c r="J57" s="158"/>
      <c r="K57" s="3"/>
      <c r="L57" s="3"/>
      <c r="M57" s="3"/>
      <c r="N57" s="3"/>
      <c r="O57" s="3"/>
      <c r="P57" s="3"/>
      <c r="Q57" s="3"/>
      <c r="R57" s="37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</row>
    <row r="58" spans="1:97" s="5" customFormat="1" ht="13.5" customHeight="1">
      <c r="A58" s="30"/>
      <c r="B58" s="31"/>
      <c r="C58" s="31"/>
      <c r="D58" s="68" t="s">
        <v>24</v>
      </c>
      <c r="E58" s="32"/>
      <c r="F58" s="40">
        <v>6</v>
      </c>
      <c r="G58" s="34"/>
      <c r="H58" s="34"/>
      <c r="I58" s="35"/>
      <c r="J58" s="158"/>
      <c r="K58" s="3"/>
      <c r="L58" s="3"/>
      <c r="M58" s="3"/>
      <c r="N58" s="3"/>
      <c r="O58" s="3"/>
      <c r="P58" s="3"/>
      <c r="Q58" s="3"/>
      <c r="R58" s="37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</row>
    <row r="59" spans="1:97" s="5" customFormat="1" ht="13.5" customHeight="1">
      <c r="A59" s="30"/>
      <c r="B59" s="31"/>
      <c r="C59" s="31"/>
      <c r="D59" s="68" t="s">
        <v>99</v>
      </c>
      <c r="E59" s="32"/>
      <c r="F59" s="40">
        <v>6</v>
      </c>
      <c r="G59" s="34"/>
      <c r="H59" s="34"/>
      <c r="I59" s="35"/>
      <c r="J59" s="158"/>
      <c r="K59" s="3"/>
      <c r="L59" s="3"/>
      <c r="M59" s="3"/>
      <c r="N59" s="3"/>
      <c r="O59" s="3"/>
      <c r="P59" s="3"/>
      <c r="Q59" s="3"/>
      <c r="R59" s="37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</row>
    <row r="60" spans="1:97" s="5" customFormat="1" ht="13.5" customHeight="1">
      <c r="A60" s="30"/>
      <c r="B60" s="31"/>
      <c r="C60" s="31"/>
      <c r="D60" s="68" t="s">
        <v>100</v>
      </c>
      <c r="E60" s="32"/>
      <c r="F60" s="40">
        <v>3</v>
      </c>
      <c r="G60" s="34"/>
      <c r="H60" s="34"/>
      <c r="I60" s="35"/>
      <c r="J60" s="39"/>
      <c r="K60" s="3"/>
      <c r="L60" s="3"/>
      <c r="M60" s="3"/>
      <c r="N60" s="3"/>
      <c r="O60" s="3"/>
      <c r="P60" s="3"/>
      <c r="Q60" s="3"/>
      <c r="R60" s="37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</row>
    <row r="61" spans="1:97" s="53" customFormat="1" ht="13.5" customHeight="1">
      <c r="A61" s="67"/>
      <c r="B61" s="31"/>
      <c r="C61" s="67"/>
      <c r="D61" s="47" t="s">
        <v>43</v>
      </c>
      <c r="E61" s="61"/>
      <c r="F61" s="52"/>
      <c r="G61" s="34"/>
      <c r="H61" s="34"/>
      <c r="I61" s="66"/>
      <c r="J61" s="36"/>
      <c r="K61" s="52"/>
      <c r="L61" s="3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7"/>
      <c r="Z61" s="52"/>
      <c r="AA61" s="52"/>
      <c r="AB61" s="52"/>
      <c r="AC61" s="52"/>
      <c r="AD61" s="52"/>
      <c r="AE61" s="52"/>
      <c r="AF61" s="52"/>
      <c r="AG61" s="52"/>
      <c r="AH61" s="52"/>
      <c r="AI61" s="52"/>
      <c r="AJ61" s="52"/>
      <c r="AK61" s="52"/>
      <c r="AL61" s="52"/>
      <c r="AM61" s="52"/>
      <c r="AN61" s="52"/>
      <c r="AO61" s="52"/>
      <c r="AP61" s="52"/>
      <c r="AQ61" s="52"/>
      <c r="AR61" s="52"/>
      <c r="AS61" s="52"/>
      <c r="AT61" s="52"/>
      <c r="AU61" s="52"/>
      <c r="AV61" s="52"/>
      <c r="AW61" s="52"/>
      <c r="AX61" s="52"/>
      <c r="AY61" s="52"/>
      <c r="AZ61" s="52"/>
      <c r="BA61" s="52"/>
      <c r="BB61" s="52"/>
      <c r="BC61" s="52"/>
      <c r="BD61" s="52"/>
      <c r="BE61" s="52"/>
      <c r="BF61" s="52"/>
      <c r="BG61" s="52"/>
      <c r="BH61" s="52"/>
      <c r="BI61" s="52"/>
      <c r="BJ61" s="52"/>
      <c r="BK61" s="52"/>
      <c r="BL61" s="52"/>
      <c r="BM61" s="52"/>
      <c r="BN61" s="52"/>
      <c r="BO61" s="52"/>
      <c r="BP61" s="52"/>
      <c r="BQ61" s="52"/>
      <c r="BR61" s="52"/>
      <c r="BS61" s="52"/>
      <c r="BT61" s="52"/>
      <c r="BU61" s="52"/>
      <c r="BV61" s="52"/>
      <c r="BW61" s="52"/>
      <c r="BX61" s="52"/>
      <c r="BY61" s="52"/>
      <c r="BZ61" s="52"/>
      <c r="CA61" s="52"/>
      <c r="CB61" s="52"/>
      <c r="CC61" s="52"/>
      <c r="CD61" s="52"/>
      <c r="CE61" s="52"/>
      <c r="CF61" s="52"/>
      <c r="CG61" s="52"/>
      <c r="CH61" s="52"/>
      <c r="CI61" s="52"/>
      <c r="CJ61" s="52"/>
      <c r="CK61" s="52"/>
      <c r="CL61" s="52"/>
      <c r="CM61" s="52"/>
    </row>
    <row r="62" spans="1:97" s="53" customFormat="1" ht="13.5" customHeight="1">
      <c r="A62" s="69">
        <v>10</v>
      </c>
      <c r="B62" s="31">
        <v>741</v>
      </c>
      <c r="C62" s="31" t="s">
        <v>49</v>
      </c>
      <c r="D62" s="31" t="s">
        <v>45</v>
      </c>
      <c r="E62" s="32" t="s">
        <v>21</v>
      </c>
      <c r="F62" s="33">
        <f>SUM(F64:F66)</f>
        <v>9</v>
      </c>
      <c r="G62" s="34"/>
      <c r="H62" s="34">
        <f>F62*G62</f>
        <v>0</v>
      </c>
      <c r="I62" s="35" t="s">
        <v>22</v>
      </c>
      <c r="J62" s="55"/>
      <c r="K62" s="3"/>
      <c r="L62" s="3"/>
      <c r="M62" s="3"/>
      <c r="N62" s="3"/>
      <c r="O62" s="3"/>
      <c r="P62" s="3"/>
      <c r="Q62" s="3"/>
      <c r="R62" s="60"/>
      <c r="S62" s="60"/>
      <c r="T62" s="52"/>
      <c r="U62" s="52"/>
      <c r="V62" s="52"/>
      <c r="W62" s="52"/>
      <c r="X62" s="52"/>
      <c r="Y62" s="52"/>
      <c r="Z62" s="52"/>
      <c r="AA62" s="52"/>
      <c r="AB62" s="52"/>
      <c r="AC62" s="52"/>
      <c r="AD62" s="52"/>
      <c r="AE62" s="52"/>
      <c r="AF62" s="52"/>
      <c r="AG62" s="52"/>
      <c r="AH62" s="52"/>
      <c r="AI62" s="52"/>
      <c r="AJ62" s="52"/>
      <c r="AK62" s="52"/>
      <c r="AL62" s="52"/>
      <c r="AM62" s="52"/>
      <c r="AN62" s="52"/>
      <c r="AO62" s="52"/>
      <c r="AP62" s="52"/>
      <c r="AQ62" s="52"/>
      <c r="AR62" s="52"/>
      <c r="AS62" s="52"/>
      <c r="AT62" s="52"/>
      <c r="AU62" s="52"/>
      <c r="AV62" s="52"/>
      <c r="AW62" s="52"/>
      <c r="AX62" s="52"/>
      <c r="AY62" s="52"/>
      <c r="AZ62" s="52"/>
      <c r="BA62" s="52"/>
      <c r="BB62" s="52"/>
      <c r="BC62" s="52"/>
      <c r="BD62" s="52"/>
      <c r="BE62" s="52"/>
      <c r="BF62" s="52"/>
      <c r="BG62" s="52"/>
      <c r="BH62" s="52"/>
      <c r="BI62" s="52"/>
      <c r="BJ62" s="52"/>
      <c r="BK62" s="52"/>
      <c r="BL62" s="52"/>
      <c r="BM62" s="52"/>
      <c r="BN62" s="52"/>
      <c r="BO62" s="52"/>
      <c r="BP62" s="52"/>
      <c r="BQ62" s="52"/>
      <c r="BR62" s="52"/>
      <c r="BS62" s="52"/>
      <c r="BT62" s="52"/>
      <c r="BU62" s="52"/>
      <c r="BV62" s="52"/>
      <c r="BW62" s="52"/>
      <c r="BX62" s="52"/>
      <c r="BY62" s="52"/>
      <c r="BZ62" s="52"/>
      <c r="CA62" s="52"/>
      <c r="CB62" s="52"/>
      <c r="CC62" s="52"/>
      <c r="CD62" s="52"/>
      <c r="CE62" s="52"/>
      <c r="CF62" s="52"/>
      <c r="CG62" s="52"/>
      <c r="CH62" s="52"/>
      <c r="CI62" s="52"/>
      <c r="CJ62" s="52"/>
      <c r="CK62" s="52"/>
      <c r="CL62" s="52"/>
      <c r="CM62" s="52"/>
    </row>
    <row r="63" spans="1:97" s="53" customFormat="1" ht="13.5" customHeight="1">
      <c r="A63" s="69"/>
      <c r="B63" s="31"/>
      <c r="C63" s="31"/>
      <c r="D63" s="68" t="s">
        <v>46</v>
      </c>
      <c r="E63" s="32"/>
      <c r="F63" s="40"/>
      <c r="G63" s="34"/>
      <c r="H63" s="34"/>
      <c r="I63" s="35"/>
      <c r="J63" s="58"/>
      <c r="K63" s="3"/>
      <c r="L63" s="3"/>
      <c r="M63" s="3"/>
      <c r="N63" s="3"/>
      <c r="O63" s="3"/>
      <c r="P63" s="3"/>
      <c r="Q63" s="3"/>
      <c r="R63" s="60"/>
      <c r="S63" s="60"/>
      <c r="T63" s="52"/>
      <c r="U63" s="52"/>
      <c r="V63" s="52"/>
      <c r="W63" s="52"/>
      <c r="X63" s="52"/>
      <c r="Y63" s="57"/>
      <c r="Z63" s="52"/>
      <c r="AA63" s="52"/>
      <c r="AB63" s="52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2"/>
      <c r="BC63" s="52"/>
      <c r="BD63" s="52"/>
      <c r="BE63" s="52"/>
      <c r="BF63" s="52"/>
      <c r="BG63" s="52"/>
      <c r="BH63" s="52"/>
      <c r="BI63" s="52"/>
      <c r="BJ63" s="52"/>
      <c r="BK63" s="52"/>
      <c r="BL63" s="52"/>
      <c r="BM63" s="52"/>
      <c r="BN63" s="52"/>
      <c r="BO63" s="52"/>
      <c r="BP63" s="52"/>
      <c r="BQ63" s="52"/>
      <c r="BR63" s="52"/>
      <c r="BS63" s="52"/>
      <c r="BT63" s="52"/>
      <c r="BU63" s="52"/>
      <c r="BV63" s="52"/>
      <c r="BW63" s="52"/>
      <c r="BX63" s="52"/>
      <c r="BY63" s="52"/>
      <c r="BZ63" s="52"/>
      <c r="CA63" s="52"/>
      <c r="CB63" s="52"/>
      <c r="CC63" s="52"/>
      <c r="CD63" s="52"/>
      <c r="CE63" s="52"/>
      <c r="CF63" s="52"/>
      <c r="CG63" s="52"/>
      <c r="CH63" s="52"/>
      <c r="CI63" s="52"/>
      <c r="CJ63" s="52"/>
      <c r="CK63" s="52"/>
      <c r="CL63" s="52"/>
      <c r="CM63" s="52"/>
    </row>
    <row r="64" spans="1:97" s="53" customFormat="1" ht="13.5" customHeight="1">
      <c r="A64" s="69"/>
      <c r="B64" s="31"/>
      <c r="C64" s="31"/>
      <c r="D64" s="68" t="s">
        <v>98</v>
      </c>
      <c r="E64" s="32"/>
      <c r="F64" s="40">
        <v>3</v>
      </c>
      <c r="G64" s="34"/>
      <c r="H64" s="34"/>
      <c r="I64" s="35"/>
      <c r="J64" s="158"/>
      <c r="K64" s="3"/>
      <c r="L64" s="3"/>
      <c r="M64" s="3"/>
      <c r="N64" s="3"/>
      <c r="O64" s="3"/>
      <c r="P64" s="3"/>
      <c r="Q64" s="3"/>
      <c r="R64" s="60"/>
      <c r="S64" s="60"/>
      <c r="T64" s="52"/>
      <c r="U64" s="52"/>
      <c r="V64" s="52"/>
      <c r="W64" s="52"/>
      <c r="X64" s="52"/>
      <c r="Y64" s="57"/>
      <c r="Z64" s="52"/>
      <c r="AA64" s="52"/>
      <c r="AB64" s="52"/>
      <c r="AC64" s="52"/>
      <c r="AD64" s="52"/>
      <c r="AE64" s="52"/>
      <c r="AF64" s="52"/>
      <c r="AG64" s="52"/>
      <c r="AH64" s="52"/>
      <c r="AI64" s="52"/>
      <c r="AJ64" s="52"/>
      <c r="AK64" s="52"/>
      <c r="AL64" s="52"/>
      <c r="AM64" s="52"/>
      <c r="AN64" s="52"/>
      <c r="AO64" s="52"/>
      <c r="AP64" s="52"/>
      <c r="AQ64" s="52"/>
      <c r="AR64" s="52"/>
      <c r="AS64" s="52"/>
      <c r="AT64" s="52"/>
      <c r="AU64" s="52"/>
      <c r="AV64" s="52"/>
      <c r="AW64" s="52"/>
      <c r="AX64" s="52"/>
      <c r="AY64" s="52"/>
      <c r="AZ64" s="52"/>
      <c r="BA64" s="52"/>
      <c r="BB64" s="52"/>
      <c r="BC64" s="52"/>
      <c r="BD64" s="52"/>
      <c r="BE64" s="52"/>
      <c r="BF64" s="52"/>
      <c r="BG64" s="52"/>
      <c r="BH64" s="52"/>
      <c r="BI64" s="52"/>
      <c r="BJ64" s="52"/>
      <c r="BK64" s="52"/>
      <c r="BL64" s="52"/>
      <c r="BM64" s="52"/>
      <c r="BN64" s="52"/>
      <c r="BO64" s="52"/>
      <c r="BP64" s="52"/>
      <c r="BQ64" s="52"/>
      <c r="BR64" s="52"/>
      <c r="BS64" s="52"/>
      <c r="BT64" s="52"/>
      <c r="BU64" s="52"/>
      <c r="BV64" s="52"/>
      <c r="BW64" s="52"/>
      <c r="BX64" s="52"/>
      <c r="BY64" s="52"/>
      <c r="BZ64" s="52"/>
      <c r="CA64" s="52"/>
      <c r="CB64" s="52"/>
      <c r="CC64" s="52"/>
      <c r="CD64" s="52"/>
      <c r="CE64" s="52"/>
      <c r="CF64" s="52"/>
      <c r="CG64" s="52"/>
      <c r="CH64" s="52"/>
      <c r="CI64" s="52"/>
      <c r="CJ64" s="52"/>
      <c r="CK64" s="52"/>
      <c r="CL64" s="52"/>
      <c r="CM64" s="52"/>
    </row>
    <row r="65" spans="1:97" s="5" customFormat="1" ht="13.5" customHeight="1">
      <c r="A65" s="69"/>
      <c r="B65" s="31"/>
      <c r="C65" s="31"/>
      <c r="D65" s="68" t="s">
        <v>24</v>
      </c>
      <c r="E65" s="32"/>
      <c r="F65" s="40">
        <v>3</v>
      </c>
      <c r="G65" s="34"/>
      <c r="H65" s="34"/>
      <c r="I65" s="35"/>
      <c r="J65" s="158"/>
      <c r="K65" s="3"/>
      <c r="L65" s="3"/>
      <c r="M65" s="3"/>
      <c r="N65" s="3"/>
      <c r="O65" s="3"/>
      <c r="P65" s="3"/>
      <c r="Q65" s="3"/>
      <c r="R65" s="57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  <c r="BL65" s="3"/>
      <c r="BM65" s="3"/>
      <c r="BN65" s="3"/>
      <c r="BO65" s="3"/>
      <c r="BP65" s="3"/>
      <c r="BQ65" s="3"/>
      <c r="BR65" s="3"/>
      <c r="BS65" s="3"/>
      <c r="BT65" s="3"/>
      <c r="BU65" s="3"/>
      <c r="BV65" s="3"/>
      <c r="BW65" s="3"/>
      <c r="BX65" s="3"/>
      <c r="BY65" s="3"/>
      <c r="BZ65" s="3"/>
      <c r="CA65" s="3"/>
      <c r="CB65" s="3"/>
      <c r="CC65" s="3"/>
      <c r="CD65" s="3"/>
      <c r="CE65" s="3"/>
      <c r="CF65" s="3"/>
      <c r="CG65" s="3"/>
      <c r="CH65" s="3"/>
      <c r="CI65" s="3"/>
      <c r="CJ65" s="3"/>
      <c r="CK65" s="3"/>
      <c r="CL65" s="3"/>
      <c r="CM65" s="3"/>
      <c r="CN65" s="3"/>
      <c r="CO65" s="3"/>
      <c r="CP65" s="3"/>
      <c r="CQ65" s="3"/>
      <c r="CR65" s="3"/>
      <c r="CS65" s="3"/>
    </row>
    <row r="66" spans="1:97" s="53" customFormat="1" ht="13.5" customHeight="1">
      <c r="A66" s="69"/>
      <c r="B66" s="31"/>
      <c r="C66" s="31"/>
      <c r="D66" s="68" t="s">
        <v>99</v>
      </c>
      <c r="E66" s="32"/>
      <c r="F66" s="40">
        <v>3</v>
      </c>
      <c r="G66" s="34"/>
      <c r="H66" s="34"/>
      <c r="I66" s="35"/>
      <c r="J66" s="158"/>
      <c r="K66" s="3"/>
      <c r="L66" s="3"/>
      <c r="M66" s="3"/>
      <c r="N66" s="3"/>
      <c r="O66" s="3"/>
      <c r="P66" s="3"/>
      <c r="Q66" s="3"/>
      <c r="R66" s="60"/>
      <c r="S66" s="60"/>
      <c r="T66" s="52"/>
      <c r="U66" s="52"/>
      <c r="V66" s="52"/>
      <c r="W66" s="52"/>
      <c r="X66" s="52"/>
      <c r="Y66" s="57"/>
      <c r="Z66" s="52"/>
      <c r="AA66" s="52"/>
      <c r="AB66" s="52"/>
      <c r="AC66" s="52"/>
      <c r="AD66" s="52"/>
      <c r="AE66" s="52"/>
      <c r="AF66" s="52"/>
      <c r="AG66" s="52"/>
      <c r="AH66" s="52"/>
      <c r="AI66" s="52"/>
      <c r="AJ66" s="52"/>
      <c r="AK66" s="52"/>
      <c r="AL66" s="52"/>
      <c r="AM66" s="52"/>
      <c r="AN66" s="52"/>
      <c r="AO66" s="52"/>
      <c r="AP66" s="52"/>
      <c r="AQ66" s="52"/>
      <c r="AR66" s="52"/>
      <c r="AS66" s="52"/>
      <c r="AT66" s="52"/>
      <c r="AU66" s="52"/>
      <c r="AV66" s="52"/>
      <c r="AW66" s="52"/>
      <c r="AX66" s="52"/>
      <c r="AY66" s="52"/>
      <c r="AZ66" s="52"/>
      <c r="BA66" s="52"/>
      <c r="BB66" s="52"/>
      <c r="BC66" s="52"/>
      <c r="BD66" s="52"/>
      <c r="BE66" s="52"/>
      <c r="BF66" s="52"/>
      <c r="BG66" s="52"/>
      <c r="BH66" s="52"/>
      <c r="BI66" s="52"/>
      <c r="BJ66" s="52"/>
      <c r="BK66" s="52"/>
      <c r="BL66" s="52"/>
      <c r="BM66" s="52"/>
      <c r="BN66" s="52"/>
      <c r="BO66" s="52"/>
      <c r="BP66" s="52"/>
      <c r="BQ66" s="52"/>
      <c r="BR66" s="52"/>
      <c r="BS66" s="52"/>
      <c r="BT66" s="52"/>
      <c r="BU66" s="52"/>
      <c r="BV66" s="52"/>
      <c r="BW66" s="52"/>
      <c r="BX66" s="52"/>
      <c r="BY66" s="52"/>
      <c r="BZ66" s="52"/>
      <c r="CA66" s="52"/>
      <c r="CB66" s="52"/>
      <c r="CC66" s="52"/>
      <c r="CD66" s="52"/>
      <c r="CE66" s="52"/>
      <c r="CF66" s="52"/>
      <c r="CG66" s="52"/>
      <c r="CH66" s="52"/>
      <c r="CI66" s="52"/>
      <c r="CJ66" s="52"/>
      <c r="CK66" s="52"/>
      <c r="CL66" s="52"/>
      <c r="CM66" s="52"/>
    </row>
    <row r="67" spans="1:97" s="52" customFormat="1" ht="13.5" customHeight="1">
      <c r="A67" s="69"/>
      <c r="B67" s="31"/>
      <c r="C67" s="31"/>
      <c r="D67" s="68" t="s">
        <v>47</v>
      </c>
      <c r="E67" s="32"/>
      <c r="G67" s="34"/>
      <c r="H67" s="34"/>
      <c r="I67" s="35"/>
      <c r="J67" s="58"/>
      <c r="K67" s="3"/>
      <c r="L67" s="3"/>
      <c r="M67" s="3"/>
      <c r="N67" s="3"/>
      <c r="O67" s="3"/>
      <c r="P67" s="3"/>
      <c r="Q67" s="3"/>
      <c r="R67" s="57"/>
      <c r="S67" s="3"/>
    </row>
    <row r="68" spans="1:97" s="53" customFormat="1" ht="13.5" customHeight="1">
      <c r="A68" s="69">
        <v>11</v>
      </c>
      <c r="B68" s="31">
        <v>741</v>
      </c>
      <c r="C68" s="31" t="s">
        <v>138</v>
      </c>
      <c r="D68" s="31" t="s">
        <v>108</v>
      </c>
      <c r="E68" s="32" t="s">
        <v>21</v>
      </c>
      <c r="F68" s="33">
        <f>SUM(F70)</f>
        <v>2</v>
      </c>
      <c r="G68" s="34"/>
      <c r="H68" s="34">
        <f>F68*G68</f>
        <v>0</v>
      </c>
      <c r="I68" s="35" t="s">
        <v>22</v>
      </c>
      <c r="J68" s="55"/>
      <c r="K68" s="3"/>
      <c r="L68" s="3"/>
      <c r="M68" s="3"/>
      <c r="N68" s="3"/>
      <c r="O68" s="3"/>
      <c r="P68" s="3"/>
      <c r="Q68" s="3"/>
      <c r="R68" s="56"/>
      <c r="S68" s="56"/>
      <c r="T68" s="52"/>
      <c r="U68" s="52"/>
      <c r="V68" s="52"/>
      <c r="W68" s="52"/>
      <c r="X68" s="52"/>
      <c r="Y68" s="52"/>
      <c r="Z68" s="52"/>
      <c r="AA68" s="52"/>
      <c r="AB68" s="52"/>
      <c r="AC68" s="52"/>
      <c r="AD68" s="52"/>
      <c r="AE68" s="52"/>
      <c r="AF68" s="52"/>
      <c r="AG68" s="52"/>
      <c r="AH68" s="52"/>
      <c r="AI68" s="52"/>
      <c r="AJ68" s="52"/>
      <c r="AK68" s="52"/>
      <c r="AL68" s="52"/>
      <c r="AM68" s="52"/>
      <c r="AN68" s="52"/>
      <c r="AO68" s="52"/>
      <c r="AP68" s="52"/>
      <c r="AQ68" s="52"/>
      <c r="AR68" s="52"/>
      <c r="AS68" s="52"/>
      <c r="AT68" s="52"/>
      <c r="AU68" s="52"/>
      <c r="AV68" s="52"/>
      <c r="AW68" s="52"/>
      <c r="AX68" s="52"/>
      <c r="AY68" s="52"/>
      <c r="AZ68" s="52"/>
      <c r="BA68" s="52"/>
      <c r="BB68" s="52"/>
      <c r="BC68" s="52"/>
      <c r="BD68" s="52"/>
      <c r="BE68" s="52"/>
      <c r="BF68" s="52"/>
      <c r="BG68" s="52"/>
      <c r="BH68" s="52"/>
      <c r="BI68" s="52"/>
      <c r="BJ68" s="52"/>
      <c r="BK68" s="52"/>
      <c r="BL68" s="52"/>
      <c r="BM68" s="52"/>
      <c r="BN68" s="52"/>
      <c r="BO68" s="52"/>
      <c r="BP68" s="52"/>
      <c r="BQ68" s="52"/>
      <c r="BR68" s="52"/>
      <c r="BS68" s="52"/>
      <c r="BT68" s="52"/>
      <c r="BU68" s="52"/>
      <c r="BV68" s="52"/>
      <c r="BW68" s="52"/>
      <c r="BX68" s="52"/>
      <c r="BY68" s="52"/>
      <c r="BZ68" s="52"/>
      <c r="CA68" s="52"/>
      <c r="CB68" s="52"/>
      <c r="CC68" s="52"/>
      <c r="CD68" s="52"/>
      <c r="CE68" s="52"/>
      <c r="CF68" s="52"/>
      <c r="CG68" s="52"/>
      <c r="CH68" s="52"/>
      <c r="CI68" s="52"/>
      <c r="CJ68" s="52"/>
      <c r="CK68" s="52"/>
      <c r="CL68" s="52"/>
      <c r="CM68" s="52"/>
    </row>
    <row r="69" spans="1:97" s="53" customFormat="1" ht="13.5" customHeight="1">
      <c r="A69" s="69"/>
      <c r="B69" s="31"/>
      <c r="C69" s="31"/>
      <c r="D69" s="68" t="s">
        <v>109</v>
      </c>
      <c r="E69" s="32"/>
      <c r="F69" s="40"/>
      <c r="G69" s="34"/>
      <c r="H69" s="34"/>
      <c r="I69" s="35"/>
      <c r="J69" s="39"/>
      <c r="K69" s="3"/>
      <c r="L69" s="3"/>
      <c r="M69" s="3"/>
      <c r="N69" s="3"/>
      <c r="O69" s="3"/>
      <c r="P69" s="3"/>
      <c r="Q69" s="3"/>
      <c r="R69" s="56"/>
      <c r="S69" s="56"/>
      <c r="T69" s="52"/>
      <c r="U69" s="52"/>
      <c r="V69" s="52"/>
      <c r="W69" s="52"/>
      <c r="X69" s="52"/>
      <c r="Y69" s="57"/>
      <c r="Z69" s="52"/>
      <c r="AA69" s="52"/>
      <c r="AB69" s="52"/>
      <c r="AC69" s="52"/>
      <c r="AD69" s="52"/>
      <c r="AE69" s="52"/>
      <c r="AF69" s="52"/>
      <c r="AG69" s="52"/>
      <c r="AH69" s="52"/>
      <c r="AI69" s="52"/>
      <c r="AJ69" s="52"/>
      <c r="AK69" s="52"/>
      <c r="AL69" s="52"/>
      <c r="AM69" s="52"/>
      <c r="AN69" s="52"/>
      <c r="AO69" s="52"/>
      <c r="AP69" s="52"/>
      <c r="AQ69" s="52"/>
      <c r="AR69" s="52"/>
      <c r="AS69" s="52"/>
      <c r="AT69" s="52"/>
      <c r="AU69" s="52"/>
      <c r="AV69" s="52"/>
      <c r="AW69" s="52"/>
      <c r="AX69" s="52"/>
      <c r="AY69" s="52"/>
      <c r="AZ69" s="52"/>
      <c r="BA69" s="52"/>
      <c r="BB69" s="52"/>
      <c r="BC69" s="52"/>
      <c r="BD69" s="52"/>
      <c r="BE69" s="52"/>
      <c r="BF69" s="52"/>
      <c r="BG69" s="52"/>
      <c r="BH69" s="52"/>
      <c r="BI69" s="52"/>
      <c r="BJ69" s="52"/>
      <c r="BK69" s="52"/>
      <c r="BL69" s="52"/>
      <c r="BM69" s="52"/>
      <c r="BN69" s="52"/>
      <c r="BO69" s="52"/>
      <c r="BP69" s="52"/>
      <c r="BQ69" s="52"/>
      <c r="BR69" s="52"/>
      <c r="BS69" s="52"/>
      <c r="BT69" s="52"/>
      <c r="BU69" s="52"/>
      <c r="BV69" s="52"/>
      <c r="BW69" s="52"/>
      <c r="BX69" s="52"/>
      <c r="BY69" s="52"/>
      <c r="BZ69" s="52"/>
      <c r="CA69" s="52"/>
      <c r="CB69" s="52"/>
      <c r="CC69" s="52"/>
      <c r="CD69" s="52"/>
      <c r="CE69" s="52"/>
      <c r="CF69" s="52"/>
      <c r="CG69" s="52"/>
      <c r="CH69" s="52"/>
      <c r="CI69" s="52"/>
      <c r="CJ69" s="52"/>
      <c r="CK69" s="52"/>
      <c r="CL69" s="52"/>
      <c r="CM69" s="52"/>
    </row>
    <row r="70" spans="1:97" s="5" customFormat="1" ht="13.5" customHeight="1">
      <c r="A70" s="69"/>
      <c r="B70" s="31"/>
      <c r="C70" s="31"/>
      <c r="D70" s="68" t="s">
        <v>101</v>
      </c>
      <c r="E70" s="32"/>
      <c r="F70" s="40">
        <v>2</v>
      </c>
      <c r="G70" s="34"/>
      <c r="H70" s="34"/>
      <c r="I70" s="35"/>
      <c r="J70" s="58"/>
      <c r="K70" s="3"/>
      <c r="L70" s="3"/>
      <c r="M70" s="3"/>
      <c r="N70" s="3"/>
      <c r="O70" s="3"/>
      <c r="P70" s="3"/>
      <c r="Q70" s="3"/>
      <c r="R70" s="57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"/>
      <c r="BJ70" s="3"/>
      <c r="BK70" s="3"/>
      <c r="BL70" s="3"/>
      <c r="BM70" s="3"/>
      <c r="BN70" s="3"/>
      <c r="BO70" s="3"/>
      <c r="BP70" s="3"/>
      <c r="BQ70" s="3"/>
      <c r="BR70" s="3"/>
      <c r="BS70" s="3"/>
      <c r="BT70" s="3"/>
      <c r="BU70" s="3"/>
      <c r="BV70" s="3"/>
      <c r="BW70" s="3"/>
      <c r="BX70" s="3"/>
      <c r="BY70" s="3"/>
      <c r="BZ70" s="3"/>
      <c r="CA70" s="3"/>
      <c r="CB70" s="3"/>
      <c r="CC70" s="3"/>
      <c r="CD70" s="3"/>
      <c r="CE70" s="3"/>
      <c r="CF70" s="3"/>
      <c r="CG70" s="3"/>
      <c r="CH70" s="3"/>
      <c r="CI70" s="3"/>
      <c r="CJ70" s="3"/>
      <c r="CK70" s="3"/>
      <c r="CL70" s="3"/>
      <c r="CM70" s="3"/>
    </row>
    <row r="71" spans="1:97" s="52" customFormat="1" ht="13.5" customHeight="1">
      <c r="A71" s="69"/>
      <c r="B71" s="31"/>
      <c r="C71" s="31"/>
      <c r="D71" s="68" t="s">
        <v>47</v>
      </c>
      <c r="E71" s="32"/>
      <c r="G71" s="34"/>
      <c r="H71" s="34"/>
      <c r="I71" s="35"/>
      <c r="J71" s="58"/>
      <c r="K71" s="3"/>
      <c r="L71" s="3"/>
      <c r="M71" s="3"/>
      <c r="N71" s="3"/>
      <c r="O71" s="3"/>
      <c r="P71" s="3"/>
      <c r="Q71" s="3"/>
      <c r="R71" s="57"/>
      <c r="S71" s="3"/>
    </row>
    <row r="72" spans="1:97" s="44" customFormat="1" ht="13.5" customHeight="1">
      <c r="A72" s="41">
        <v>12</v>
      </c>
      <c r="B72" s="31">
        <v>741</v>
      </c>
      <c r="C72" s="31">
        <v>998741203</v>
      </c>
      <c r="D72" s="31" t="s">
        <v>103</v>
      </c>
      <c r="E72" s="31" t="s">
        <v>27</v>
      </c>
      <c r="F72" s="42">
        <v>0.77</v>
      </c>
      <c r="G72" s="34"/>
      <c r="H72" s="34">
        <f>F72*G72</f>
        <v>0</v>
      </c>
      <c r="I72" s="35" t="s">
        <v>28</v>
      </c>
      <c r="J72" s="43"/>
      <c r="K72" s="4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  <c r="BK72" s="3"/>
      <c r="BL72" s="3"/>
      <c r="BM72" s="3"/>
      <c r="BN72" s="3"/>
      <c r="BO72" s="3"/>
      <c r="BP72" s="3"/>
      <c r="BQ72" s="3"/>
      <c r="BR72" s="3"/>
      <c r="BS72" s="3"/>
      <c r="BT72" s="3"/>
      <c r="BU72" s="3"/>
      <c r="BV72" s="3"/>
      <c r="BW72" s="3"/>
      <c r="BX72" s="3"/>
      <c r="BY72" s="3"/>
      <c r="BZ72" s="3"/>
      <c r="CA72" s="3"/>
      <c r="CB72" s="3"/>
      <c r="CC72" s="3"/>
      <c r="CD72" s="3"/>
      <c r="CE72" s="3"/>
      <c r="CF72" s="3"/>
      <c r="CG72" s="3"/>
      <c r="CH72" s="3"/>
      <c r="CI72" s="3"/>
      <c r="CJ72" s="3"/>
      <c r="CK72" s="3"/>
      <c r="CL72" s="3"/>
      <c r="CM72" s="3"/>
      <c r="CN72" s="3"/>
      <c r="CO72" s="3"/>
      <c r="CP72" s="3"/>
      <c r="CQ72" s="3"/>
      <c r="CR72" s="3"/>
      <c r="CS72" s="3"/>
    </row>
    <row r="73" spans="1:97" s="46" customFormat="1" ht="13.5" customHeight="1">
      <c r="A73" s="41">
        <v>13</v>
      </c>
      <c r="B73" s="31" t="s">
        <v>29</v>
      </c>
      <c r="C73" s="31" t="s">
        <v>30</v>
      </c>
      <c r="D73" s="31" t="s">
        <v>31</v>
      </c>
      <c r="E73" s="31" t="s">
        <v>32</v>
      </c>
      <c r="F73" s="42">
        <f>F74</f>
        <v>10</v>
      </c>
      <c r="G73" s="34"/>
      <c r="H73" s="34">
        <f>F73*G73</f>
        <v>0</v>
      </c>
      <c r="I73" s="35" t="s">
        <v>28</v>
      </c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5"/>
      <c r="Z73" s="45"/>
      <c r="AA73" s="45"/>
      <c r="AB73" s="45"/>
      <c r="AC73" s="45"/>
      <c r="AD73" s="45"/>
      <c r="AE73" s="45"/>
      <c r="AF73" s="45"/>
      <c r="AG73" s="45"/>
      <c r="AH73" s="45"/>
      <c r="AI73" s="45"/>
      <c r="AJ73" s="45"/>
      <c r="AK73" s="45"/>
      <c r="AL73" s="45"/>
      <c r="AM73" s="45"/>
      <c r="AN73" s="45"/>
      <c r="AO73" s="45"/>
      <c r="AP73" s="45"/>
      <c r="AQ73" s="45"/>
      <c r="AR73" s="45"/>
      <c r="AS73" s="45"/>
      <c r="AT73" s="45"/>
      <c r="AU73" s="45"/>
      <c r="AV73" s="45"/>
      <c r="AW73" s="45"/>
      <c r="AX73" s="45"/>
      <c r="AY73" s="45"/>
      <c r="AZ73" s="45"/>
      <c r="BA73" s="45"/>
      <c r="BB73" s="45"/>
      <c r="BC73" s="45"/>
      <c r="BD73" s="45"/>
      <c r="BE73" s="45"/>
      <c r="BF73" s="45"/>
      <c r="BG73" s="45"/>
      <c r="BH73" s="45"/>
      <c r="BI73" s="45"/>
      <c r="BJ73" s="45"/>
      <c r="BK73" s="45"/>
      <c r="BL73" s="45"/>
      <c r="BM73" s="45"/>
      <c r="BN73" s="45"/>
      <c r="BO73" s="45"/>
      <c r="BP73" s="45"/>
      <c r="BQ73" s="45"/>
      <c r="BR73" s="45"/>
      <c r="BS73" s="45"/>
      <c r="BT73" s="45"/>
      <c r="BU73" s="45"/>
      <c r="BV73" s="45"/>
      <c r="BW73" s="45"/>
      <c r="BX73" s="45"/>
      <c r="BY73" s="45"/>
      <c r="BZ73" s="45"/>
      <c r="CA73" s="45"/>
      <c r="CB73" s="45"/>
      <c r="CC73" s="45"/>
      <c r="CD73" s="45"/>
      <c r="CE73" s="45"/>
      <c r="CF73" s="45"/>
      <c r="CG73" s="45"/>
      <c r="CH73" s="45"/>
      <c r="CI73" s="45"/>
      <c r="CJ73" s="45"/>
      <c r="CK73" s="45"/>
      <c r="CL73" s="45"/>
      <c r="CM73" s="45"/>
      <c r="CN73" s="45"/>
      <c r="CO73" s="45"/>
      <c r="CP73" s="45"/>
      <c r="CQ73" s="45"/>
      <c r="CR73" s="45"/>
      <c r="CS73" s="45"/>
    </row>
    <row r="74" spans="1:97" s="46" customFormat="1" ht="13.5" customHeight="1">
      <c r="A74" s="41"/>
      <c r="B74" s="31"/>
      <c r="C74" s="31"/>
      <c r="D74" s="47" t="s">
        <v>33</v>
      </c>
      <c r="E74" s="31"/>
      <c r="F74" s="40">
        <v>10</v>
      </c>
      <c r="G74" s="34"/>
      <c r="H74" s="34"/>
      <c r="I74" s="35"/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  <c r="Z74" s="45"/>
      <c r="AA74" s="45"/>
      <c r="AB74" s="45"/>
      <c r="AC74" s="45"/>
      <c r="AD74" s="45"/>
      <c r="AE74" s="45"/>
      <c r="AF74" s="45"/>
      <c r="AG74" s="45"/>
      <c r="AH74" s="45"/>
      <c r="AI74" s="45"/>
      <c r="AJ74" s="45"/>
      <c r="AK74" s="45"/>
      <c r="AL74" s="45"/>
      <c r="AM74" s="45"/>
      <c r="AN74" s="45"/>
      <c r="AO74" s="45"/>
      <c r="AP74" s="45"/>
      <c r="AQ74" s="45"/>
      <c r="AR74" s="45"/>
      <c r="AS74" s="45"/>
      <c r="AT74" s="45"/>
      <c r="AU74" s="45"/>
      <c r="AV74" s="45"/>
      <c r="AW74" s="45"/>
      <c r="AX74" s="45"/>
      <c r="AY74" s="45"/>
      <c r="AZ74" s="45"/>
      <c r="BA74" s="45"/>
      <c r="BB74" s="45"/>
      <c r="BC74" s="45"/>
      <c r="BD74" s="45"/>
      <c r="BE74" s="45"/>
      <c r="BF74" s="45"/>
      <c r="BG74" s="45"/>
      <c r="BH74" s="45"/>
      <c r="BI74" s="45"/>
      <c r="BJ74" s="45"/>
      <c r="BK74" s="45"/>
      <c r="BL74" s="45"/>
      <c r="BM74" s="45"/>
      <c r="BN74" s="45"/>
      <c r="BO74" s="45"/>
      <c r="BP74" s="45"/>
      <c r="BQ74" s="45"/>
      <c r="BR74" s="45"/>
      <c r="BS74" s="45"/>
      <c r="BT74" s="45"/>
      <c r="BU74" s="45"/>
      <c r="BV74" s="45"/>
      <c r="BW74" s="45"/>
      <c r="BX74" s="45"/>
      <c r="BY74" s="45"/>
      <c r="BZ74" s="45"/>
      <c r="CA74" s="45"/>
      <c r="CB74" s="45"/>
      <c r="CC74" s="45"/>
      <c r="CD74" s="45"/>
      <c r="CE74" s="45"/>
      <c r="CF74" s="45"/>
      <c r="CG74" s="45"/>
      <c r="CH74" s="45"/>
      <c r="CI74" s="45"/>
      <c r="CJ74" s="45"/>
      <c r="CK74" s="45"/>
      <c r="CL74" s="45"/>
      <c r="CM74" s="45"/>
      <c r="CN74" s="45"/>
      <c r="CO74" s="45"/>
      <c r="CP74" s="45"/>
      <c r="CQ74" s="45"/>
      <c r="CR74" s="45"/>
      <c r="CS74" s="45"/>
    </row>
    <row r="75" spans="1:97" s="46" customFormat="1" ht="27" customHeight="1">
      <c r="A75" s="41"/>
      <c r="B75" s="31"/>
      <c r="C75" s="31"/>
      <c r="D75" s="47" t="s">
        <v>34</v>
      </c>
      <c r="E75" s="31"/>
      <c r="F75" s="42"/>
      <c r="G75" s="34"/>
      <c r="H75" s="34"/>
      <c r="I75" s="3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  <c r="Z75" s="45"/>
      <c r="AA75" s="45"/>
      <c r="AB75" s="45"/>
      <c r="AC75" s="45"/>
      <c r="AD75" s="45"/>
      <c r="AE75" s="45"/>
      <c r="AF75" s="45"/>
      <c r="AG75" s="45"/>
      <c r="AH75" s="45"/>
      <c r="AI75" s="45"/>
      <c r="AJ75" s="45"/>
      <c r="AK75" s="45"/>
      <c r="AL75" s="45"/>
      <c r="AM75" s="45"/>
      <c r="AN75" s="45"/>
      <c r="AO75" s="45"/>
      <c r="AP75" s="45"/>
      <c r="AQ75" s="45"/>
      <c r="AR75" s="45"/>
      <c r="AS75" s="45"/>
      <c r="AT75" s="45"/>
      <c r="AU75" s="45"/>
      <c r="AV75" s="45"/>
      <c r="AW75" s="45"/>
      <c r="AX75" s="45"/>
      <c r="AY75" s="45"/>
      <c r="AZ75" s="45"/>
      <c r="BA75" s="45"/>
      <c r="BB75" s="45"/>
      <c r="BC75" s="45"/>
      <c r="BD75" s="45"/>
      <c r="BE75" s="45"/>
      <c r="BF75" s="45"/>
      <c r="BG75" s="45"/>
      <c r="BH75" s="45"/>
      <c r="BI75" s="45"/>
      <c r="BJ75" s="45"/>
      <c r="BK75" s="45"/>
      <c r="BL75" s="45"/>
      <c r="BM75" s="45"/>
      <c r="BN75" s="45"/>
      <c r="BO75" s="45"/>
      <c r="BP75" s="45"/>
      <c r="BQ75" s="45"/>
      <c r="BR75" s="45"/>
      <c r="BS75" s="45"/>
      <c r="BT75" s="45"/>
      <c r="BU75" s="45"/>
      <c r="BV75" s="45"/>
      <c r="BW75" s="45"/>
      <c r="BX75" s="45"/>
      <c r="BY75" s="45"/>
      <c r="BZ75" s="45"/>
      <c r="CA75" s="45"/>
      <c r="CB75" s="45"/>
      <c r="CC75" s="45"/>
      <c r="CD75" s="45"/>
      <c r="CE75" s="45"/>
      <c r="CF75" s="45"/>
      <c r="CG75" s="45"/>
      <c r="CH75" s="45"/>
      <c r="CI75" s="45"/>
      <c r="CJ75" s="45"/>
      <c r="CK75" s="45"/>
      <c r="CL75" s="45"/>
      <c r="CM75" s="45"/>
      <c r="CN75" s="45"/>
      <c r="CO75" s="45"/>
      <c r="CP75" s="45"/>
      <c r="CQ75" s="45"/>
      <c r="CR75" s="45"/>
      <c r="CS75" s="45"/>
    </row>
    <row r="76" spans="1:97" s="53" customFormat="1" ht="13.5" customHeight="1">
      <c r="A76" s="48"/>
      <c r="B76" s="49"/>
      <c r="C76" s="49">
        <v>741</v>
      </c>
      <c r="D76" s="49" t="s">
        <v>51</v>
      </c>
      <c r="E76" s="49"/>
      <c r="F76" s="50"/>
      <c r="G76" s="27"/>
      <c r="H76" s="27">
        <f>SUM(H77:H90)</f>
        <v>0</v>
      </c>
      <c r="I76" s="70"/>
      <c r="J76" s="71"/>
      <c r="K76" s="52"/>
      <c r="L76" s="3"/>
      <c r="M76" s="52"/>
      <c r="N76" s="52"/>
      <c r="O76" s="52"/>
      <c r="P76" s="52"/>
      <c r="Q76" s="52"/>
      <c r="R76" s="52"/>
      <c r="S76" s="52"/>
      <c r="T76" s="52"/>
      <c r="U76" s="52"/>
      <c r="V76" s="52"/>
      <c r="W76" s="52"/>
      <c r="X76" s="52"/>
      <c r="Y76" s="52"/>
      <c r="Z76" s="52"/>
      <c r="AA76" s="52"/>
      <c r="AB76" s="52"/>
      <c r="AC76" s="52"/>
      <c r="AD76" s="52"/>
      <c r="AE76" s="52"/>
      <c r="AF76" s="52"/>
      <c r="AG76" s="52"/>
      <c r="AH76" s="52"/>
      <c r="AI76" s="52"/>
      <c r="AJ76" s="52"/>
      <c r="AK76" s="52"/>
      <c r="AL76" s="52"/>
      <c r="AM76" s="52"/>
      <c r="AN76" s="52"/>
      <c r="AO76" s="52"/>
      <c r="AP76" s="52"/>
      <c r="AQ76" s="52"/>
      <c r="AR76" s="52"/>
      <c r="AS76" s="52"/>
      <c r="AT76" s="52"/>
      <c r="AU76" s="52"/>
      <c r="AV76" s="52"/>
      <c r="AW76" s="52"/>
      <c r="AX76" s="52"/>
      <c r="AY76" s="52"/>
      <c r="AZ76" s="52"/>
      <c r="BA76" s="52"/>
      <c r="BB76" s="52"/>
      <c r="BC76" s="52"/>
      <c r="BD76" s="52"/>
      <c r="BE76" s="52"/>
      <c r="BF76" s="52"/>
      <c r="BG76" s="52"/>
      <c r="BH76" s="52"/>
      <c r="BI76" s="52"/>
      <c r="BJ76" s="52"/>
      <c r="BK76" s="52"/>
      <c r="BL76" s="52"/>
      <c r="BM76" s="52"/>
      <c r="BN76" s="52"/>
      <c r="BO76" s="52"/>
      <c r="BP76" s="52"/>
      <c r="BQ76" s="52"/>
      <c r="BR76" s="52"/>
      <c r="BS76" s="52"/>
      <c r="BT76" s="52"/>
      <c r="BU76" s="52"/>
      <c r="BV76" s="52"/>
      <c r="BW76" s="52"/>
      <c r="BX76" s="52"/>
      <c r="BY76" s="52"/>
      <c r="BZ76" s="52"/>
      <c r="CA76" s="52"/>
      <c r="CB76" s="52"/>
      <c r="CC76" s="52"/>
      <c r="CD76" s="52"/>
      <c r="CE76" s="52"/>
      <c r="CF76" s="52"/>
      <c r="CG76" s="52"/>
      <c r="CH76" s="52"/>
      <c r="CI76" s="52"/>
      <c r="CJ76" s="52"/>
      <c r="CK76" s="52"/>
      <c r="CL76" s="52"/>
      <c r="CM76" s="52"/>
      <c r="CN76" s="52"/>
      <c r="CO76" s="52"/>
      <c r="CP76" s="52"/>
      <c r="CQ76" s="52"/>
      <c r="CR76" s="52"/>
      <c r="CS76" s="52"/>
    </row>
    <row r="77" spans="1:97" s="7" customFormat="1" ht="13.5" customHeight="1">
      <c r="A77" s="72">
        <v>14</v>
      </c>
      <c r="B77" s="73">
        <v>741</v>
      </c>
      <c r="C77" s="31" t="s">
        <v>52</v>
      </c>
      <c r="D77" s="73" t="s">
        <v>53</v>
      </c>
      <c r="E77" s="73" t="s">
        <v>54</v>
      </c>
      <c r="F77" s="63">
        <f>SUM(F78:F78)</f>
        <v>2070</v>
      </c>
      <c r="G77" s="34"/>
      <c r="H77" s="74">
        <f>F77*G77</f>
        <v>0</v>
      </c>
      <c r="I77" s="35" t="s">
        <v>22</v>
      </c>
      <c r="J77" s="162"/>
      <c r="K77" s="3"/>
      <c r="L77" s="3"/>
      <c r="M77" s="3"/>
      <c r="N77" s="3"/>
      <c r="O77" s="3"/>
      <c r="P77" s="3"/>
      <c r="Q77" s="3"/>
      <c r="R77" s="56"/>
      <c r="S77" s="5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  <c r="BL77" s="6"/>
      <c r="BM77" s="6"/>
      <c r="BN77" s="6"/>
      <c r="BO77" s="6"/>
      <c r="BP77" s="6"/>
      <c r="BQ77" s="6"/>
      <c r="BR77" s="6"/>
      <c r="BS77" s="6"/>
      <c r="BT77" s="6"/>
      <c r="BU77" s="6"/>
      <c r="BV77" s="6"/>
      <c r="BW77" s="6"/>
      <c r="BX77" s="6"/>
      <c r="BY77" s="6"/>
      <c r="BZ77" s="6"/>
      <c r="CA77" s="6"/>
      <c r="CB77" s="6"/>
      <c r="CC77" s="6"/>
      <c r="CD77" s="6"/>
      <c r="CE77" s="6"/>
      <c r="CF77" s="6"/>
      <c r="CG77" s="6"/>
      <c r="CH77" s="6"/>
      <c r="CI77" s="6"/>
      <c r="CJ77" s="6"/>
      <c r="CK77" s="6"/>
      <c r="CL77" s="6"/>
      <c r="CM77" s="6"/>
    </row>
    <row r="78" spans="1:97" s="7" customFormat="1" ht="13.5" customHeight="1">
      <c r="A78" s="72"/>
      <c r="B78" s="73"/>
      <c r="C78" s="73"/>
      <c r="D78" s="149" t="s">
        <v>55</v>
      </c>
      <c r="E78" s="150"/>
      <c r="F78" s="40">
        <v>2070</v>
      </c>
      <c r="G78" s="34"/>
      <c r="H78" s="74"/>
      <c r="I78" s="75"/>
      <c r="J78" s="6"/>
      <c r="K78" s="6"/>
      <c r="L78" s="6"/>
      <c r="M78" s="6"/>
      <c r="N78" s="6"/>
      <c r="O78" s="6"/>
      <c r="P78" s="6"/>
      <c r="Q78" s="6"/>
      <c r="R78" s="6"/>
      <c r="S78" s="57"/>
      <c r="T78" s="77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  <c r="BL78" s="6"/>
      <c r="BM78" s="6"/>
      <c r="BN78" s="6"/>
      <c r="BO78" s="6"/>
      <c r="BP78" s="6"/>
      <c r="BQ78" s="6"/>
      <c r="BR78" s="6"/>
      <c r="BS78" s="6"/>
      <c r="BT78" s="6"/>
      <c r="BU78" s="6"/>
      <c r="BV78" s="6"/>
      <c r="BW78" s="6"/>
      <c r="BX78" s="6"/>
      <c r="BY78" s="6"/>
      <c r="BZ78" s="6"/>
      <c r="CA78" s="6"/>
      <c r="CB78" s="6"/>
      <c r="CC78" s="6"/>
      <c r="CD78" s="6"/>
      <c r="CE78" s="6"/>
      <c r="CF78" s="6"/>
      <c r="CG78" s="6"/>
      <c r="CH78" s="6"/>
      <c r="CI78" s="6"/>
      <c r="CJ78" s="6"/>
      <c r="CK78" s="6"/>
      <c r="CL78" s="6"/>
      <c r="CM78" s="6"/>
    </row>
    <row r="79" spans="1:97" s="7" customFormat="1" ht="13.5" customHeight="1">
      <c r="A79" s="72">
        <v>15</v>
      </c>
      <c r="B79" s="73">
        <v>741</v>
      </c>
      <c r="C79" s="31" t="s">
        <v>56</v>
      </c>
      <c r="D79" s="73" t="s">
        <v>110</v>
      </c>
      <c r="E79" s="73" t="s">
        <v>54</v>
      </c>
      <c r="F79" s="63">
        <f>SUM(F80:F80)</f>
        <v>100</v>
      </c>
      <c r="G79" s="34"/>
      <c r="H79" s="74">
        <f>F79*G79</f>
        <v>0</v>
      </c>
      <c r="I79" s="35" t="s">
        <v>22</v>
      </c>
      <c r="J79" s="158"/>
      <c r="K79" s="3"/>
      <c r="L79" s="3"/>
      <c r="M79" s="3"/>
      <c r="N79" s="3"/>
      <c r="O79" s="3"/>
      <c r="P79" s="3"/>
      <c r="Q79" s="3"/>
      <c r="R79" s="56"/>
      <c r="S79" s="5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  <c r="BL79" s="6"/>
      <c r="BM79" s="6"/>
      <c r="BN79" s="6"/>
      <c r="BO79" s="6"/>
      <c r="BP79" s="6"/>
      <c r="BQ79" s="6"/>
      <c r="BR79" s="6"/>
      <c r="BS79" s="6"/>
      <c r="BT79" s="6"/>
      <c r="BU79" s="6"/>
      <c r="BV79" s="6"/>
      <c r="BW79" s="6"/>
      <c r="BX79" s="6"/>
      <c r="BY79" s="6"/>
      <c r="BZ79" s="6"/>
      <c r="CA79" s="6"/>
      <c r="CB79" s="6"/>
      <c r="CC79" s="6"/>
      <c r="CD79" s="6"/>
      <c r="CE79" s="6"/>
      <c r="CF79" s="6"/>
      <c r="CG79" s="6"/>
      <c r="CH79" s="6"/>
      <c r="CI79" s="6"/>
      <c r="CJ79" s="6"/>
      <c r="CK79" s="6"/>
      <c r="CL79" s="6"/>
      <c r="CM79" s="6"/>
    </row>
    <row r="80" spans="1:97" s="7" customFormat="1" ht="13.5" customHeight="1">
      <c r="A80" s="72"/>
      <c r="B80" s="73"/>
      <c r="C80" s="73"/>
      <c r="D80" s="149" t="s">
        <v>55</v>
      </c>
      <c r="E80" s="150"/>
      <c r="F80" s="40">
        <v>100</v>
      </c>
      <c r="G80" s="34"/>
      <c r="H80" s="74"/>
      <c r="I80" s="75"/>
      <c r="J80" s="6"/>
      <c r="K80" s="6"/>
      <c r="L80" s="6"/>
      <c r="M80" s="6"/>
      <c r="N80" s="6"/>
      <c r="O80" s="6"/>
      <c r="P80" s="6"/>
      <c r="Q80" s="6"/>
      <c r="R80" s="6"/>
      <c r="S80" s="57"/>
      <c r="T80" s="77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  <c r="BL80" s="6"/>
      <c r="BM80" s="6"/>
      <c r="BN80" s="6"/>
      <c r="BO80" s="6"/>
      <c r="BP80" s="6"/>
      <c r="BQ80" s="6"/>
      <c r="BR80" s="6"/>
      <c r="BS80" s="6"/>
      <c r="BT80" s="6"/>
      <c r="BU80" s="6"/>
      <c r="BV80" s="6"/>
      <c r="BW80" s="6"/>
      <c r="BX80" s="6"/>
      <c r="BY80" s="6"/>
      <c r="BZ80" s="6"/>
      <c r="CA80" s="6"/>
      <c r="CB80" s="6"/>
      <c r="CC80" s="6"/>
      <c r="CD80" s="6"/>
      <c r="CE80" s="6"/>
      <c r="CF80" s="6"/>
      <c r="CG80" s="6"/>
      <c r="CH80" s="6"/>
      <c r="CI80" s="6"/>
      <c r="CJ80" s="6"/>
      <c r="CK80" s="6"/>
      <c r="CL80" s="6"/>
      <c r="CM80" s="6"/>
    </row>
    <row r="81" spans="1:97" s="7" customFormat="1" ht="13.5" customHeight="1">
      <c r="A81" s="72">
        <v>16</v>
      </c>
      <c r="B81" s="73">
        <v>741</v>
      </c>
      <c r="C81" s="31" t="s">
        <v>58</v>
      </c>
      <c r="D81" s="73" t="s">
        <v>57</v>
      </c>
      <c r="E81" s="73" t="s">
        <v>54</v>
      </c>
      <c r="F81" s="63">
        <f>SUM(F82:F82)</f>
        <v>250</v>
      </c>
      <c r="G81" s="34"/>
      <c r="H81" s="74">
        <f>F81*G81</f>
        <v>0</v>
      </c>
      <c r="I81" s="35" t="s">
        <v>22</v>
      </c>
      <c r="J81" s="162"/>
      <c r="K81" s="3"/>
      <c r="L81" s="3"/>
      <c r="M81" s="3"/>
      <c r="N81" s="3"/>
      <c r="O81" s="3"/>
      <c r="P81" s="3"/>
      <c r="Q81" s="3"/>
      <c r="R81" s="56"/>
      <c r="S81" s="5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  <c r="BL81" s="6"/>
      <c r="BM81" s="6"/>
      <c r="BN81" s="6"/>
      <c r="BO81" s="6"/>
      <c r="BP81" s="6"/>
      <c r="BQ81" s="6"/>
      <c r="BR81" s="6"/>
      <c r="BS81" s="6"/>
      <c r="BT81" s="6"/>
      <c r="BU81" s="6"/>
      <c r="BV81" s="6"/>
      <c r="BW81" s="6"/>
      <c r="BX81" s="6"/>
      <c r="BY81" s="6"/>
      <c r="BZ81" s="6"/>
      <c r="CA81" s="6"/>
      <c r="CB81" s="6"/>
      <c r="CC81" s="6"/>
      <c r="CD81" s="6"/>
      <c r="CE81" s="6"/>
      <c r="CF81" s="6"/>
      <c r="CG81" s="6"/>
      <c r="CH81" s="6"/>
      <c r="CI81" s="6"/>
      <c r="CJ81" s="6"/>
      <c r="CK81" s="6"/>
      <c r="CL81" s="6"/>
      <c r="CM81" s="6"/>
    </row>
    <row r="82" spans="1:97" s="7" customFormat="1" ht="13.5" customHeight="1">
      <c r="A82" s="72"/>
      <c r="B82" s="73"/>
      <c r="C82" s="73"/>
      <c r="D82" s="149" t="s">
        <v>55</v>
      </c>
      <c r="E82" s="150"/>
      <c r="F82" s="40">
        <v>250</v>
      </c>
      <c r="G82" s="34"/>
      <c r="H82" s="74"/>
      <c r="I82" s="75"/>
      <c r="J82" s="6"/>
      <c r="K82" s="6"/>
      <c r="L82" s="6"/>
      <c r="M82" s="6"/>
      <c r="N82" s="6"/>
      <c r="O82" s="6"/>
      <c r="P82" s="6"/>
      <c r="Q82" s="6"/>
      <c r="R82" s="6"/>
      <c r="S82" s="57"/>
      <c r="T82" s="77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  <c r="BL82" s="6"/>
      <c r="BM82" s="6"/>
      <c r="BN82" s="6"/>
      <c r="BO82" s="6"/>
      <c r="BP82" s="6"/>
      <c r="BQ82" s="6"/>
      <c r="BR82" s="6"/>
      <c r="BS82" s="6"/>
      <c r="BT82" s="6"/>
      <c r="BU82" s="6"/>
      <c r="BV82" s="6"/>
      <c r="BW82" s="6"/>
      <c r="BX82" s="6"/>
      <c r="BY82" s="6"/>
      <c r="BZ82" s="6"/>
      <c r="CA82" s="6"/>
      <c r="CB82" s="6"/>
      <c r="CC82" s="6"/>
      <c r="CD82" s="6"/>
      <c r="CE82" s="6"/>
      <c r="CF82" s="6"/>
      <c r="CG82" s="6"/>
      <c r="CH82" s="6"/>
      <c r="CI82" s="6"/>
      <c r="CJ82" s="6"/>
      <c r="CK82" s="6"/>
      <c r="CL82" s="6"/>
      <c r="CM82" s="6"/>
    </row>
    <row r="83" spans="1:97" s="7" customFormat="1" ht="13.5" customHeight="1">
      <c r="A83" s="72">
        <v>17</v>
      </c>
      <c r="B83" s="73">
        <v>741</v>
      </c>
      <c r="C83" s="31" t="s">
        <v>111</v>
      </c>
      <c r="D83" s="73" t="s">
        <v>112</v>
      </c>
      <c r="E83" s="73" t="s">
        <v>54</v>
      </c>
      <c r="F83" s="63">
        <f>SUM(F84:F84)</f>
        <v>150</v>
      </c>
      <c r="G83" s="34"/>
      <c r="H83" s="74">
        <f>F83*G83</f>
        <v>0</v>
      </c>
      <c r="I83" s="35" t="s">
        <v>22</v>
      </c>
      <c r="J83" s="158"/>
      <c r="K83" s="3"/>
      <c r="L83" s="3"/>
      <c r="M83" s="3"/>
      <c r="N83" s="3"/>
      <c r="O83" s="3"/>
      <c r="P83" s="3"/>
      <c r="Q83" s="3"/>
      <c r="R83" s="56"/>
      <c r="S83" s="5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  <c r="BL83" s="6"/>
      <c r="BM83" s="6"/>
      <c r="BN83" s="6"/>
      <c r="BO83" s="6"/>
      <c r="BP83" s="6"/>
      <c r="BQ83" s="6"/>
      <c r="BR83" s="6"/>
      <c r="BS83" s="6"/>
      <c r="BT83" s="6"/>
      <c r="BU83" s="6"/>
      <c r="BV83" s="6"/>
      <c r="BW83" s="6"/>
      <c r="BX83" s="6"/>
      <c r="BY83" s="6"/>
      <c r="BZ83" s="6"/>
      <c r="CA83" s="6"/>
      <c r="CB83" s="6"/>
      <c r="CC83" s="6"/>
      <c r="CD83" s="6"/>
      <c r="CE83" s="6"/>
      <c r="CF83" s="6"/>
      <c r="CG83" s="6"/>
      <c r="CH83" s="6"/>
      <c r="CI83" s="6"/>
      <c r="CJ83" s="6"/>
      <c r="CK83" s="6"/>
      <c r="CL83" s="6"/>
      <c r="CM83" s="6"/>
    </row>
    <row r="84" spans="1:97" s="7" customFormat="1" ht="13.5" customHeight="1">
      <c r="A84" s="72"/>
      <c r="B84" s="73"/>
      <c r="C84" s="73"/>
      <c r="D84" s="149" t="s">
        <v>55</v>
      </c>
      <c r="E84" s="150"/>
      <c r="F84" s="40">
        <v>150</v>
      </c>
      <c r="G84" s="34"/>
      <c r="H84" s="74"/>
      <c r="I84" s="75"/>
      <c r="J84" s="6"/>
      <c r="K84" s="6"/>
      <c r="L84" s="6"/>
      <c r="M84" s="6"/>
      <c r="N84" s="6"/>
      <c r="O84" s="6"/>
      <c r="P84" s="6"/>
      <c r="Q84" s="6"/>
      <c r="R84" s="6"/>
      <c r="S84" s="57"/>
      <c r="T84" s="77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  <c r="BL84" s="6"/>
      <c r="BM84" s="6"/>
      <c r="BN84" s="6"/>
      <c r="BO84" s="6"/>
      <c r="BP84" s="6"/>
      <c r="BQ84" s="6"/>
      <c r="BR84" s="6"/>
      <c r="BS84" s="6"/>
      <c r="BT84" s="6"/>
      <c r="BU84" s="6"/>
      <c r="BV84" s="6"/>
      <c r="BW84" s="6"/>
      <c r="BX84" s="6"/>
      <c r="BY84" s="6"/>
      <c r="BZ84" s="6"/>
      <c r="CA84" s="6"/>
      <c r="CB84" s="6"/>
      <c r="CC84" s="6"/>
      <c r="CD84" s="6"/>
      <c r="CE84" s="6"/>
      <c r="CF84" s="6"/>
      <c r="CG84" s="6"/>
      <c r="CH84" s="6"/>
      <c r="CI84" s="6"/>
      <c r="CJ84" s="6"/>
      <c r="CK84" s="6"/>
      <c r="CL84" s="6"/>
      <c r="CM84" s="6"/>
    </row>
    <row r="85" spans="1:97" s="7" customFormat="1" ht="13.5" customHeight="1">
      <c r="A85" s="72">
        <v>18</v>
      </c>
      <c r="B85" s="73">
        <v>741</v>
      </c>
      <c r="C85" s="31" t="s">
        <v>113</v>
      </c>
      <c r="D85" s="73" t="s">
        <v>114</v>
      </c>
      <c r="E85" s="73" t="s">
        <v>54</v>
      </c>
      <c r="F85" s="63">
        <f>SUM(F86:F86)</f>
        <v>20</v>
      </c>
      <c r="G85" s="34"/>
      <c r="H85" s="74">
        <f>F85*G85</f>
        <v>0</v>
      </c>
      <c r="I85" s="35" t="s">
        <v>22</v>
      </c>
      <c r="J85" s="158"/>
      <c r="K85" s="3"/>
      <c r="L85" s="3"/>
      <c r="M85" s="3"/>
      <c r="N85" s="3"/>
      <c r="O85" s="3"/>
      <c r="P85" s="3"/>
      <c r="Q85" s="3"/>
      <c r="R85" s="56"/>
      <c r="S85" s="5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  <c r="BL85" s="6"/>
      <c r="BM85" s="6"/>
      <c r="BN85" s="6"/>
      <c r="BO85" s="6"/>
      <c r="BP85" s="6"/>
      <c r="BQ85" s="6"/>
      <c r="BR85" s="6"/>
      <c r="BS85" s="6"/>
      <c r="BT85" s="6"/>
      <c r="BU85" s="6"/>
      <c r="BV85" s="6"/>
      <c r="BW85" s="6"/>
      <c r="BX85" s="6"/>
      <c r="BY85" s="6"/>
      <c r="BZ85" s="6"/>
      <c r="CA85" s="6"/>
      <c r="CB85" s="6"/>
      <c r="CC85" s="6"/>
      <c r="CD85" s="6"/>
      <c r="CE85" s="6"/>
      <c r="CF85" s="6"/>
      <c r="CG85" s="6"/>
      <c r="CH85" s="6"/>
      <c r="CI85" s="6"/>
      <c r="CJ85" s="6"/>
      <c r="CK85" s="6"/>
      <c r="CL85" s="6"/>
      <c r="CM85" s="6"/>
    </row>
    <row r="86" spans="1:97" s="7" customFormat="1" ht="13.5" customHeight="1">
      <c r="A86" s="72"/>
      <c r="B86" s="73"/>
      <c r="C86" s="73"/>
      <c r="D86" s="149" t="s">
        <v>55</v>
      </c>
      <c r="E86" s="150"/>
      <c r="F86" s="40">
        <v>20</v>
      </c>
      <c r="G86" s="34"/>
      <c r="H86" s="74"/>
      <c r="I86" s="75"/>
      <c r="J86" s="77"/>
      <c r="K86" s="6"/>
      <c r="L86" s="6"/>
      <c r="M86" s="6"/>
      <c r="N86" s="6"/>
      <c r="O86" s="6"/>
      <c r="P86" s="6"/>
      <c r="Q86" s="6"/>
      <c r="R86" s="6"/>
      <c r="S86" s="57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  <c r="BL86" s="6"/>
      <c r="BM86" s="6"/>
      <c r="BN86" s="6"/>
      <c r="BO86" s="6"/>
      <c r="BP86" s="6"/>
      <c r="BQ86" s="6"/>
      <c r="BR86" s="6"/>
      <c r="BS86" s="6"/>
      <c r="BT86" s="6"/>
      <c r="BU86" s="6"/>
      <c r="BV86" s="6"/>
      <c r="BW86" s="6"/>
      <c r="BX86" s="6"/>
      <c r="BY86" s="6"/>
      <c r="BZ86" s="6"/>
      <c r="CA86" s="6"/>
      <c r="CB86" s="6"/>
      <c r="CC86" s="6"/>
      <c r="CD86" s="6"/>
      <c r="CE86" s="6"/>
      <c r="CF86" s="6"/>
      <c r="CG86" s="6"/>
      <c r="CH86" s="6"/>
      <c r="CI86" s="6"/>
      <c r="CJ86" s="6"/>
      <c r="CK86" s="6"/>
      <c r="CL86" s="6"/>
      <c r="CM86" s="6"/>
    </row>
    <row r="87" spans="1:97" s="44" customFormat="1" ht="13.5" customHeight="1">
      <c r="A87" s="41">
        <v>19</v>
      </c>
      <c r="B87" s="31">
        <v>741</v>
      </c>
      <c r="C87" s="31">
        <v>998741203</v>
      </c>
      <c r="D87" s="31" t="s">
        <v>103</v>
      </c>
      <c r="E87" s="31" t="s">
        <v>27</v>
      </c>
      <c r="F87" s="42">
        <v>0.77</v>
      </c>
      <c r="G87" s="34"/>
      <c r="H87" s="34">
        <f>F87*G87</f>
        <v>0</v>
      </c>
      <c r="I87" s="35" t="s">
        <v>28</v>
      </c>
      <c r="J87" s="43"/>
      <c r="K87" s="4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  <c r="BD87" s="3"/>
      <c r="BE87" s="3"/>
      <c r="BF87" s="3"/>
      <c r="BG87" s="3"/>
      <c r="BH87" s="3"/>
      <c r="BI87" s="3"/>
      <c r="BJ87" s="3"/>
      <c r="BK87" s="3"/>
      <c r="BL87" s="3"/>
      <c r="BM87" s="3"/>
      <c r="BN87" s="3"/>
      <c r="BO87" s="3"/>
      <c r="BP87" s="3"/>
      <c r="BQ87" s="3"/>
      <c r="BR87" s="3"/>
      <c r="BS87" s="3"/>
      <c r="BT87" s="3"/>
      <c r="BU87" s="3"/>
      <c r="BV87" s="3"/>
      <c r="BW87" s="3"/>
      <c r="BX87" s="3"/>
      <c r="BY87" s="3"/>
      <c r="BZ87" s="3"/>
      <c r="CA87" s="3"/>
      <c r="CB87" s="3"/>
      <c r="CC87" s="3"/>
      <c r="CD87" s="3"/>
      <c r="CE87" s="3"/>
      <c r="CF87" s="3"/>
      <c r="CG87" s="3"/>
      <c r="CH87" s="3"/>
      <c r="CI87" s="3"/>
      <c r="CJ87" s="3"/>
      <c r="CK87" s="3"/>
      <c r="CL87" s="3"/>
      <c r="CM87" s="3"/>
      <c r="CN87" s="3"/>
      <c r="CO87" s="3"/>
      <c r="CP87" s="3"/>
      <c r="CQ87" s="3"/>
      <c r="CR87" s="3"/>
      <c r="CS87" s="3"/>
    </row>
    <row r="88" spans="1:97" s="46" customFormat="1" ht="13.5" customHeight="1">
      <c r="A88" s="41">
        <v>20</v>
      </c>
      <c r="B88" s="31" t="s">
        <v>29</v>
      </c>
      <c r="C88" s="31" t="s">
        <v>30</v>
      </c>
      <c r="D88" s="31" t="s">
        <v>31</v>
      </c>
      <c r="E88" s="31" t="s">
        <v>32</v>
      </c>
      <c r="F88" s="42">
        <f>F89</f>
        <v>20</v>
      </c>
      <c r="G88" s="34"/>
      <c r="H88" s="34">
        <f>F88*G88</f>
        <v>0</v>
      </c>
      <c r="I88" s="35" t="s">
        <v>28</v>
      </c>
      <c r="J88" s="45"/>
      <c r="K88" s="45"/>
      <c r="L88" s="45"/>
      <c r="M88" s="45"/>
      <c r="N88" s="45"/>
      <c r="O88" s="45"/>
      <c r="P88" s="45"/>
      <c r="Q88" s="45"/>
      <c r="R88" s="45"/>
      <c r="S88" s="45"/>
      <c r="T88" s="45"/>
      <c r="U88" s="45"/>
      <c r="V88" s="45"/>
      <c r="W88" s="45"/>
      <c r="X88" s="45"/>
      <c r="Y88" s="45"/>
      <c r="Z88" s="45"/>
      <c r="AA88" s="45"/>
      <c r="AB88" s="45"/>
      <c r="AC88" s="45"/>
      <c r="AD88" s="45"/>
      <c r="AE88" s="45"/>
      <c r="AF88" s="45"/>
      <c r="AG88" s="45"/>
      <c r="AH88" s="45"/>
      <c r="AI88" s="45"/>
      <c r="AJ88" s="45"/>
      <c r="AK88" s="45"/>
      <c r="AL88" s="45"/>
      <c r="AM88" s="45"/>
      <c r="AN88" s="45"/>
      <c r="AO88" s="45"/>
      <c r="AP88" s="45"/>
      <c r="AQ88" s="45"/>
      <c r="AR88" s="45"/>
      <c r="AS88" s="45"/>
      <c r="AT88" s="45"/>
      <c r="AU88" s="45"/>
      <c r="AV88" s="45"/>
      <c r="AW88" s="45"/>
      <c r="AX88" s="45"/>
      <c r="AY88" s="45"/>
      <c r="AZ88" s="45"/>
      <c r="BA88" s="45"/>
      <c r="BB88" s="45"/>
      <c r="BC88" s="45"/>
      <c r="BD88" s="45"/>
      <c r="BE88" s="45"/>
      <c r="BF88" s="45"/>
      <c r="BG88" s="45"/>
      <c r="BH88" s="45"/>
      <c r="BI88" s="45"/>
      <c r="BJ88" s="45"/>
      <c r="BK88" s="45"/>
      <c r="BL88" s="45"/>
      <c r="BM88" s="45"/>
      <c r="BN88" s="45"/>
      <c r="BO88" s="45"/>
      <c r="BP88" s="45"/>
      <c r="BQ88" s="45"/>
      <c r="BR88" s="45"/>
      <c r="BS88" s="45"/>
      <c r="BT88" s="45"/>
      <c r="BU88" s="45"/>
      <c r="BV88" s="45"/>
      <c r="BW88" s="45"/>
      <c r="BX88" s="45"/>
      <c r="BY88" s="45"/>
      <c r="BZ88" s="45"/>
      <c r="CA88" s="45"/>
      <c r="CB88" s="45"/>
      <c r="CC88" s="45"/>
      <c r="CD88" s="45"/>
      <c r="CE88" s="45"/>
      <c r="CF88" s="45"/>
      <c r="CG88" s="45"/>
      <c r="CH88" s="45"/>
      <c r="CI88" s="45"/>
      <c r="CJ88" s="45"/>
      <c r="CK88" s="45"/>
      <c r="CL88" s="45"/>
      <c r="CM88" s="45"/>
      <c r="CN88" s="45"/>
      <c r="CO88" s="45"/>
      <c r="CP88" s="45"/>
      <c r="CQ88" s="45"/>
      <c r="CR88" s="45"/>
      <c r="CS88" s="45"/>
    </row>
    <row r="89" spans="1:97" s="46" customFormat="1" ht="13.5" customHeight="1">
      <c r="A89" s="41"/>
      <c r="B89" s="31"/>
      <c r="C89" s="31"/>
      <c r="D89" s="47" t="s">
        <v>33</v>
      </c>
      <c r="E89" s="31"/>
      <c r="F89" s="40">
        <v>20</v>
      </c>
      <c r="G89" s="34"/>
      <c r="H89" s="34"/>
      <c r="I89" s="35"/>
      <c r="J89" s="45"/>
      <c r="K89" s="45"/>
      <c r="L89" s="45"/>
      <c r="M89" s="45"/>
      <c r="N89" s="45"/>
      <c r="O89" s="45"/>
      <c r="P89" s="45"/>
      <c r="Q89" s="45"/>
      <c r="R89" s="45"/>
      <c r="S89" s="45"/>
      <c r="T89" s="45"/>
      <c r="U89" s="45"/>
      <c r="V89" s="45"/>
      <c r="W89" s="45"/>
      <c r="X89" s="45"/>
      <c r="Y89" s="45"/>
      <c r="Z89" s="45"/>
      <c r="AA89" s="45"/>
      <c r="AB89" s="45"/>
      <c r="AC89" s="45"/>
      <c r="AD89" s="45"/>
      <c r="AE89" s="45"/>
      <c r="AF89" s="45"/>
      <c r="AG89" s="45"/>
      <c r="AH89" s="45"/>
      <c r="AI89" s="45"/>
      <c r="AJ89" s="45"/>
      <c r="AK89" s="45"/>
      <c r="AL89" s="45"/>
      <c r="AM89" s="45"/>
      <c r="AN89" s="45"/>
      <c r="AO89" s="45"/>
      <c r="AP89" s="45"/>
      <c r="AQ89" s="45"/>
      <c r="AR89" s="45"/>
      <c r="AS89" s="45"/>
      <c r="AT89" s="45"/>
      <c r="AU89" s="45"/>
      <c r="AV89" s="45"/>
      <c r="AW89" s="45"/>
      <c r="AX89" s="45"/>
      <c r="AY89" s="45"/>
      <c r="AZ89" s="45"/>
      <c r="BA89" s="45"/>
      <c r="BB89" s="45"/>
      <c r="BC89" s="45"/>
      <c r="BD89" s="45"/>
      <c r="BE89" s="45"/>
      <c r="BF89" s="45"/>
      <c r="BG89" s="45"/>
      <c r="BH89" s="45"/>
      <c r="BI89" s="45"/>
      <c r="BJ89" s="45"/>
      <c r="BK89" s="45"/>
      <c r="BL89" s="45"/>
      <c r="BM89" s="45"/>
      <c r="BN89" s="45"/>
      <c r="BO89" s="45"/>
      <c r="BP89" s="45"/>
      <c r="BQ89" s="45"/>
      <c r="BR89" s="45"/>
      <c r="BS89" s="45"/>
      <c r="BT89" s="45"/>
      <c r="BU89" s="45"/>
      <c r="BV89" s="45"/>
      <c r="BW89" s="45"/>
      <c r="BX89" s="45"/>
      <c r="BY89" s="45"/>
      <c r="BZ89" s="45"/>
      <c r="CA89" s="45"/>
      <c r="CB89" s="45"/>
      <c r="CC89" s="45"/>
      <c r="CD89" s="45"/>
      <c r="CE89" s="45"/>
      <c r="CF89" s="45"/>
      <c r="CG89" s="45"/>
      <c r="CH89" s="45"/>
      <c r="CI89" s="45"/>
      <c r="CJ89" s="45"/>
      <c r="CK89" s="45"/>
      <c r="CL89" s="45"/>
      <c r="CM89" s="45"/>
      <c r="CN89" s="45"/>
      <c r="CO89" s="45"/>
      <c r="CP89" s="45"/>
      <c r="CQ89" s="45"/>
      <c r="CR89" s="45"/>
      <c r="CS89" s="45"/>
    </row>
    <row r="90" spans="1:97" s="46" customFormat="1" ht="27" customHeight="1">
      <c r="A90" s="41"/>
      <c r="B90" s="31"/>
      <c r="C90" s="31"/>
      <c r="D90" s="47" t="s">
        <v>34</v>
      </c>
      <c r="E90" s="31"/>
      <c r="F90" s="42"/>
      <c r="G90" s="34"/>
      <c r="H90" s="34"/>
      <c r="I90" s="35"/>
      <c r="J90" s="45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  <c r="AA90" s="45"/>
      <c r="AB90" s="45"/>
      <c r="AC90" s="45"/>
      <c r="AD90" s="45"/>
      <c r="AE90" s="45"/>
      <c r="AF90" s="45"/>
      <c r="AG90" s="45"/>
      <c r="AH90" s="45"/>
      <c r="AI90" s="45"/>
      <c r="AJ90" s="45"/>
      <c r="AK90" s="45"/>
      <c r="AL90" s="45"/>
      <c r="AM90" s="45"/>
      <c r="AN90" s="45"/>
      <c r="AO90" s="45"/>
      <c r="AP90" s="45"/>
      <c r="AQ90" s="45"/>
      <c r="AR90" s="45"/>
      <c r="AS90" s="45"/>
      <c r="AT90" s="45"/>
      <c r="AU90" s="45"/>
      <c r="AV90" s="45"/>
      <c r="AW90" s="45"/>
      <c r="AX90" s="45"/>
      <c r="AY90" s="45"/>
      <c r="AZ90" s="45"/>
      <c r="BA90" s="45"/>
      <c r="BB90" s="45"/>
      <c r="BC90" s="45"/>
      <c r="BD90" s="45"/>
      <c r="BE90" s="45"/>
      <c r="BF90" s="45"/>
      <c r="BG90" s="45"/>
      <c r="BH90" s="45"/>
      <c r="BI90" s="45"/>
      <c r="BJ90" s="45"/>
      <c r="BK90" s="45"/>
      <c r="BL90" s="45"/>
      <c r="BM90" s="45"/>
      <c r="BN90" s="45"/>
      <c r="BO90" s="45"/>
      <c r="BP90" s="45"/>
      <c r="BQ90" s="45"/>
      <c r="BR90" s="45"/>
      <c r="BS90" s="45"/>
      <c r="BT90" s="45"/>
      <c r="BU90" s="45"/>
      <c r="BV90" s="45"/>
      <c r="BW90" s="45"/>
      <c r="BX90" s="45"/>
      <c r="BY90" s="45"/>
      <c r="BZ90" s="45"/>
      <c r="CA90" s="45"/>
      <c r="CB90" s="45"/>
      <c r="CC90" s="45"/>
      <c r="CD90" s="45"/>
      <c r="CE90" s="45"/>
      <c r="CF90" s="45"/>
      <c r="CG90" s="45"/>
      <c r="CH90" s="45"/>
      <c r="CI90" s="45"/>
      <c r="CJ90" s="45"/>
      <c r="CK90" s="45"/>
      <c r="CL90" s="45"/>
      <c r="CM90" s="45"/>
      <c r="CN90" s="45"/>
      <c r="CO90" s="45"/>
      <c r="CP90" s="45"/>
      <c r="CQ90" s="45"/>
      <c r="CR90" s="45"/>
      <c r="CS90" s="45"/>
    </row>
    <row r="91" spans="1:97" s="53" customFormat="1" ht="13.5" customHeight="1">
      <c r="A91" s="51"/>
      <c r="B91" s="31"/>
      <c r="C91" s="49">
        <v>741</v>
      </c>
      <c r="D91" s="49" t="s">
        <v>59</v>
      </c>
      <c r="E91" s="49"/>
      <c r="F91" s="50"/>
      <c r="G91" s="27"/>
      <c r="H91" s="27">
        <f>SUM(H92:H113)</f>
        <v>0</v>
      </c>
      <c r="I91" s="51"/>
      <c r="J91" s="78"/>
      <c r="K91" s="52"/>
      <c r="L91" s="52"/>
      <c r="M91" s="52"/>
      <c r="N91" s="52"/>
      <c r="O91" s="52"/>
      <c r="P91" s="52"/>
      <c r="Q91" s="52"/>
      <c r="R91" s="52"/>
      <c r="S91" s="52"/>
      <c r="T91" s="52"/>
      <c r="U91" s="52"/>
      <c r="V91" s="52"/>
      <c r="W91" s="52"/>
      <c r="X91" s="52"/>
      <c r="Y91" s="52"/>
      <c r="Z91" s="52"/>
      <c r="AA91" s="52"/>
      <c r="AB91" s="52"/>
      <c r="AC91" s="52"/>
      <c r="AD91" s="52"/>
      <c r="AE91" s="52"/>
      <c r="AF91" s="52"/>
      <c r="AG91" s="52"/>
      <c r="AH91" s="52"/>
      <c r="AI91" s="52"/>
      <c r="AJ91" s="52"/>
      <c r="AK91" s="52"/>
      <c r="AL91" s="52"/>
      <c r="AM91" s="52"/>
      <c r="AN91" s="52"/>
      <c r="AO91" s="52"/>
      <c r="AP91" s="52"/>
      <c r="AQ91" s="52"/>
      <c r="AR91" s="52"/>
      <c r="AS91" s="52"/>
      <c r="AT91" s="52"/>
      <c r="AU91" s="52"/>
      <c r="AV91" s="52"/>
      <c r="AW91" s="52"/>
      <c r="AX91" s="52"/>
      <c r="AY91" s="52"/>
      <c r="AZ91" s="52"/>
      <c r="BA91" s="52"/>
      <c r="BB91" s="52"/>
      <c r="BC91" s="52"/>
      <c r="BD91" s="52"/>
      <c r="BE91" s="52"/>
      <c r="BF91" s="52"/>
      <c r="BG91" s="52"/>
      <c r="BH91" s="52"/>
      <c r="BI91" s="52"/>
      <c r="BJ91" s="52"/>
      <c r="BK91" s="52"/>
      <c r="BL91" s="52"/>
      <c r="BM91" s="52"/>
      <c r="BN91" s="52"/>
      <c r="BO91" s="52"/>
      <c r="BP91" s="52"/>
      <c r="BQ91" s="52"/>
      <c r="BR91" s="52"/>
      <c r="BS91" s="52"/>
      <c r="BT91" s="52"/>
      <c r="BU91" s="52"/>
      <c r="BV91" s="52"/>
      <c r="BW91" s="52"/>
      <c r="BX91" s="52"/>
      <c r="BY91" s="52"/>
      <c r="BZ91" s="52"/>
      <c r="CA91" s="52"/>
      <c r="CB91" s="52"/>
      <c r="CC91" s="52"/>
      <c r="CD91" s="52"/>
      <c r="CE91" s="52"/>
      <c r="CF91" s="52"/>
      <c r="CG91" s="52"/>
      <c r="CH91" s="52"/>
      <c r="CI91" s="52"/>
      <c r="CJ91" s="52"/>
      <c r="CK91" s="52"/>
      <c r="CL91" s="52"/>
      <c r="CM91" s="52"/>
    </row>
    <row r="92" spans="1:97" s="53" customFormat="1" ht="13.5" customHeight="1">
      <c r="A92" s="41">
        <v>21</v>
      </c>
      <c r="B92" s="31">
        <v>741</v>
      </c>
      <c r="C92" s="31" t="s">
        <v>60</v>
      </c>
      <c r="D92" s="31" t="s">
        <v>115</v>
      </c>
      <c r="E92" s="31" t="s">
        <v>21</v>
      </c>
      <c r="F92" s="42">
        <f>F93</f>
        <v>1</v>
      </c>
      <c r="G92" s="34"/>
      <c r="H92" s="34">
        <f>F92*G92</f>
        <v>0</v>
      </c>
      <c r="I92" s="35" t="s">
        <v>22</v>
      </c>
      <c r="J92" s="158"/>
      <c r="K92" s="3"/>
      <c r="L92" s="3"/>
      <c r="M92" s="52"/>
      <c r="N92" s="52"/>
      <c r="O92" s="52"/>
      <c r="P92" s="52"/>
      <c r="Q92" s="52"/>
      <c r="R92" s="52"/>
      <c r="S92" s="151"/>
      <c r="T92" s="52"/>
      <c r="U92" s="52"/>
      <c r="V92" s="52"/>
      <c r="W92" s="52"/>
      <c r="X92" s="52"/>
      <c r="Y92" s="52"/>
      <c r="Z92" s="52"/>
      <c r="AA92" s="52"/>
      <c r="AB92" s="52"/>
      <c r="AC92" s="52"/>
      <c r="AD92" s="52"/>
      <c r="AE92" s="52"/>
      <c r="AF92" s="52"/>
      <c r="AG92" s="52"/>
      <c r="AH92" s="52"/>
      <c r="AI92" s="52"/>
      <c r="AJ92" s="52"/>
      <c r="AK92" s="52"/>
      <c r="AL92" s="52"/>
      <c r="AM92" s="52"/>
      <c r="AN92" s="52"/>
      <c r="AO92" s="52"/>
      <c r="AP92" s="52"/>
      <c r="AQ92" s="52"/>
      <c r="AR92" s="52"/>
      <c r="AS92" s="52"/>
      <c r="AT92" s="52"/>
      <c r="AU92" s="52"/>
      <c r="AV92" s="52"/>
      <c r="AW92" s="52"/>
      <c r="AX92" s="52"/>
      <c r="AY92" s="52"/>
      <c r="AZ92" s="52"/>
      <c r="BA92" s="52"/>
      <c r="BB92" s="52"/>
      <c r="BC92" s="52"/>
      <c r="BD92" s="52"/>
      <c r="BE92" s="52"/>
      <c r="BF92" s="52"/>
      <c r="BG92" s="52"/>
      <c r="BH92" s="52"/>
      <c r="BI92" s="52"/>
      <c r="BJ92" s="52"/>
      <c r="BK92" s="52"/>
      <c r="BL92" s="52"/>
      <c r="BM92" s="52"/>
      <c r="BN92" s="52"/>
      <c r="BO92" s="52"/>
      <c r="BP92" s="52"/>
      <c r="BQ92" s="52"/>
      <c r="BR92" s="52"/>
      <c r="BS92" s="52"/>
      <c r="BT92" s="52"/>
      <c r="BU92" s="52"/>
      <c r="BV92" s="52"/>
      <c r="BW92" s="52"/>
      <c r="BX92" s="52"/>
      <c r="BY92" s="52"/>
      <c r="BZ92" s="52"/>
      <c r="CA92" s="52"/>
      <c r="CB92" s="52"/>
      <c r="CC92" s="52"/>
      <c r="CD92" s="52"/>
      <c r="CE92" s="52"/>
      <c r="CF92" s="52"/>
      <c r="CG92" s="52"/>
      <c r="CH92" s="52"/>
      <c r="CI92" s="52"/>
      <c r="CJ92" s="52"/>
      <c r="CK92" s="52"/>
      <c r="CL92" s="52"/>
      <c r="CM92" s="52"/>
    </row>
    <row r="93" spans="1:97" s="53" customFormat="1" ht="13.5" customHeight="1">
      <c r="A93" s="41"/>
      <c r="B93" s="31"/>
      <c r="C93" s="31"/>
      <c r="D93" s="110" t="s">
        <v>61</v>
      </c>
      <c r="E93" s="31"/>
      <c r="F93" s="40">
        <v>1</v>
      </c>
      <c r="G93" s="34"/>
      <c r="H93" s="34"/>
      <c r="I93" s="35"/>
      <c r="J93" s="52"/>
      <c r="K93" s="52"/>
      <c r="L93" s="52"/>
      <c r="M93" s="52"/>
      <c r="N93" s="52"/>
      <c r="O93" s="52"/>
      <c r="P93" s="52"/>
      <c r="Q93" s="52"/>
      <c r="R93" s="52"/>
      <c r="S93" s="52"/>
      <c r="T93" s="52"/>
      <c r="U93" s="52"/>
      <c r="V93" s="52"/>
      <c r="W93" s="52"/>
      <c r="X93" s="52"/>
      <c r="Y93" s="52"/>
      <c r="Z93" s="52"/>
      <c r="AA93" s="52"/>
      <c r="AB93" s="52"/>
      <c r="AC93" s="52"/>
      <c r="AD93" s="52"/>
      <c r="AE93" s="52"/>
      <c r="AF93" s="52"/>
      <c r="AG93" s="52"/>
      <c r="AH93" s="52"/>
      <c r="AI93" s="52"/>
      <c r="AJ93" s="52"/>
      <c r="AK93" s="52"/>
      <c r="AL93" s="52"/>
      <c r="AM93" s="52"/>
      <c r="AN93" s="52"/>
      <c r="AO93" s="52"/>
      <c r="AP93" s="52"/>
      <c r="AQ93" s="52"/>
      <c r="AR93" s="52"/>
      <c r="AS93" s="52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2"/>
      <c r="BE93" s="52"/>
      <c r="BF93" s="52"/>
      <c r="BG93" s="52"/>
      <c r="BH93" s="52"/>
      <c r="BI93" s="52"/>
      <c r="BJ93" s="52"/>
      <c r="BK93" s="52"/>
      <c r="BL93" s="52"/>
      <c r="BM93" s="52"/>
      <c r="BN93" s="52"/>
      <c r="BO93" s="52"/>
      <c r="BP93" s="52"/>
      <c r="BQ93" s="52"/>
      <c r="BR93" s="52"/>
      <c r="BS93" s="52"/>
      <c r="BT93" s="52"/>
      <c r="BU93" s="52"/>
      <c r="BV93" s="52"/>
      <c r="BW93" s="52"/>
      <c r="BX93" s="52"/>
      <c r="BY93" s="52"/>
      <c r="BZ93" s="52"/>
      <c r="CA93" s="52"/>
      <c r="CB93" s="52"/>
      <c r="CC93" s="52"/>
      <c r="CD93" s="52"/>
      <c r="CE93" s="52"/>
      <c r="CF93" s="52"/>
      <c r="CG93" s="52"/>
      <c r="CH93" s="52"/>
      <c r="CI93" s="52"/>
      <c r="CJ93" s="52"/>
      <c r="CK93" s="52"/>
      <c r="CL93" s="52"/>
      <c r="CM93" s="52"/>
    </row>
    <row r="94" spans="1:97" s="53" customFormat="1" ht="13.5" customHeight="1">
      <c r="A94" s="41">
        <v>22</v>
      </c>
      <c r="B94" s="31">
        <v>741</v>
      </c>
      <c r="C94" s="31" t="s">
        <v>62</v>
      </c>
      <c r="D94" s="31" t="s">
        <v>128</v>
      </c>
      <c r="E94" s="31" t="s">
        <v>21</v>
      </c>
      <c r="F94" s="42">
        <f>SUM(F95:F98)</f>
        <v>4</v>
      </c>
      <c r="G94" s="34"/>
      <c r="H94" s="34">
        <f>F94*G94</f>
        <v>0</v>
      </c>
      <c r="I94" s="35" t="s">
        <v>22</v>
      </c>
      <c r="J94" s="158"/>
      <c r="K94" s="3"/>
      <c r="L94" s="3"/>
      <c r="M94" s="52"/>
      <c r="N94" s="52"/>
      <c r="O94" s="52"/>
      <c r="P94" s="52"/>
      <c r="Q94" s="52"/>
      <c r="R94" s="52"/>
      <c r="S94" s="151"/>
      <c r="T94" s="52"/>
      <c r="U94" s="52"/>
      <c r="V94" s="52"/>
      <c r="W94" s="52"/>
      <c r="X94" s="52"/>
      <c r="Y94" s="52"/>
      <c r="Z94" s="52"/>
      <c r="AA94" s="52"/>
      <c r="AB94" s="52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2"/>
      <c r="BC94" s="52"/>
      <c r="BD94" s="52"/>
      <c r="BE94" s="52"/>
      <c r="BF94" s="52"/>
      <c r="BG94" s="52"/>
      <c r="BH94" s="52"/>
      <c r="BI94" s="52"/>
      <c r="BJ94" s="52"/>
      <c r="BK94" s="52"/>
      <c r="BL94" s="52"/>
      <c r="BM94" s="52"/>
      <c r="BN94" s="52"/>
      <c r="BO94" s="52"/>
      <c r="BP94" s="52"/>
      <c r="BQ94" s="52"/>
      <c r="BR94" s="52"/>
      <c r="BS94" s="52"/>
      <c r="BT94" s="52"/>
      <c r="BU94" s="52"/>
      <c r="BV94" s="52"/>
      <c r="BW94" s="52"/>
      <c r="BX94" s="52"/>
      <c r="BY94" s="52"/>
      <c r="BZ94" s="52"/>
      <c r="CA94" s="52"/>
      <c r="CB94" s="52"/>
      <c r="CC94" s="52"/>
      <c r="CD94" s="52"/>
      <c r="CE94" s="52"/>
      <c r="CF94" s="52"/>
      <c r="CG94" s="52"/>
      <c r="CH94" s="52"/>
      <c r="CI94" s="52"/>
      <c r="CJ94" s="52"/>
      <c r="CK94" s="52"/>
      <c r="CL94" s="52"/>
      <c r="CM94" s="52"/>
    </row>
    <row r="95" spans="1:97" s="53" customFormat="1" ht="13.5" customHeight="1">
      <c r="A95" s="41"/>
      <c r="B95" s="31"/>
      <c r="C95" s="31"/>
      <c r="D95" s="110" t="s">
        <v>129</v>
      </c>
      <c r="E95" s="31"/>
      <c r="F95" s="40">
        <v>1</v>
      </c>
      <c r="G95" s="34"/>
      <c r="H95" s="34"/>
      <c r="I95" s="35"/>
      <c r="J95" s="158"/>
      <c r="K95" s="3"/>
      <c r="L95" s="3"/>
      <c r="M95" s="52"/>
      <c r="N95" s="52"/>
      <c r="O95" s="52"/>
      <c r="P95" s="52"/>
      <c r="Q95" s="52"/>
      <c r="R95" s="52"/>
      <c r="S95" s="151"/>
      <c r="T95" s="52"/>
      <c r="U95" s="52"/>
      <c r="V95" s="52"/>
      <c r="W95" s="52"/>
      <c r="X95" s="52"/>
      <c r="Y95" s="52"/>
      <c r="Z95" s="52"/>
      <c r="AA95" s="52"/>
      <c r="AB95" s="52"/>
      <c r="AC95" s="52"/>
      <c r="AD95" s="52"/>
      <c r="AE95" s="52"/>
      <c r="AF95" s="52"/>
      <c r="AG95" s="52"/>
      <c r="AH95" s="52"/>
      <c r="AI95" s="52"/>
      <c r="AJ95" s="52"/>
      <c r="AK95" s="52"/>
      <c r="AL95" s="52"/>
      <c r="AM95" s="52"/>
      <c r="AN95" s="52"/>
      <c r="AO95" s="52"/>
      <c r="AP95" s="52"/>
      <c r="AQ95" s="52"/>
      <c r="AR95" s="52"/>
      <c r="AS95" s="52"/>
      <c r="AT95" s="52"/>
      <c r="AU95" s="52"/>
      <c r="AV95" s="52"/>
      <c r="AW95" s="52"/>
      <c r="AX95" s="52"/>
      <c r="AY95" s="52"/>
      <c r="AZ95" s="52"/>
      <c r="BA95" s="52"/>
      <c r="BB95" s="52"/>
      <c r="BC95" s="52"/>
      <c r="BD95" s="52"/>
      <c r="BE95" s="52"/>
      <c r="BF95" s="52"/>
      <c r="BG95" s="52"/>
      <c r="BH95" s="52"/>
      <c r="BI95" s="52"/>
      <c r="BJ95" s="52"/>
      <c r="BK95" s="52"/>
      <c r="BL95" s="52"/>
      <c r="BM95" s="52"/>
      <c r="BN95" s="52"/>
      <c r="BO95" s="52"/>
      <c r="BP95" s="52"/>
      <c r="BQ95" s="52"/>
      <c r="BR95" s="52"/>
      <c r="BS95" s="52"/>
      <c r="BT95" s="52"/>
      <c r="BU95" s="52"/>
      <c r="BV95" s="52"/>
      <c r="BW95" s="52"/>
      <c r="BX95" s="52"/>
      <c r="BY95" s="52"/>
      <c r="BZ95" s="52"/>
      <c r="CA95" s="52"/>
      <c r="CB95" s="52"/>
      <c r="CC95" s="52"/>
      <c r="CD95" s="52"/>
      <c r="CE95" s="52"/>
      <c r="CF95" s="52"/>
      <c r="CG95" s="52"/>
      <c r="CH95" s="52"/>
      <c r="CI95" s="52"/>
      <c r="CJ95" s="52"/>
      <c r="CK95" s="52"/>
      <c r="CL95" s="52"/>
      <c r="CM95" s="52"/>
    </row>
    <row r="96" spans="1:97" s="53" customFormat="1" ht="13.5" customHeight="1">
      <c r="A96" s="41"/>
      <c r="B96" s="31"/>
      <c r="C96" s="31"/>
      <c r="D96" s="110" t="s">
        <v>132</v>
      </c>
      <c r="E96" s="31"/>
      <c r="F96" s="40">
        <v>1</v>
      </c>
      <c r="G96" s="34"/>
      <c r="H96" s="34"/>
      <c r="I96" s="35"/>
      <c r="J96" s="172"/>
      <c r="K96" s="3"/>
      <c r="L96" s="3"/>
      <c r="M96" s="52"/>
      <c r="N96" s="52"/>
      <c r="O96" s="52"/>
      <c r="P96" s="52"/>
      <c r="Q96" s="52"/>
      <c r="R96" s="52"/>
      <c r="S96" s="151"/>
      <c r="T96" s="52"/>
      <c r="U96" s="52"/>
      <c r="V96" s="52"/>
      <c r="W96" s="52"/>
      <c r="X96" s="52"/>
      <c r="Y96" s="52"/>
      <c r="Z96" s="52"/>
      <c r="AA96" s="52"/>
      <c r="AB96" s="52"/>
      <c r="AC96" s="52"/>
      <c r="AD96" s="52"/>
      <c r="AE96" s="52"/>
      <c r="AF96" s="52"/>
      <c r="AG96" s="52"/>
      <c r="AH96" s="52"/>
      <c r="AI96" s="52"/>
      <c r="AJ96" s="52"/>
      <c r="AK96" s="52"/>
      <c r="AL96" s="52"/>
      <c r="AM96" s="52"/>
      <c r="AN96" s="52"/>
      <c r="AO96" s="52"/>
      <c r="AP96" s="52"/>
      <c r="AQ96" s="52"/>
      <c r="AR96" s="52"/>
      <c r="AS96" s="52"/>
      <c r="AT96" s="52"/>
      <c r="AU96" s="52"/>
      <c r="AV96" s="52"/>
      <c r="AW96" s="52"/>
      <c r="AX96" s="52"/>
      <c r="AY96" s="52"/>
      <c r="AZ96" s="52"/>
      <c r="BA96" s="52"/>
      <c r="BB96" s="52"/>
      <c r="BC96" s="52"/>
      <c r="BD96" s="52"/>
      <c r="BE96" s="52"/>
      <c r="BF96" s="52"/>
      <c r="BG96" s="52"/>
      <c r="BH96" s="52"/>
      <c r="BI96" s="52"/>
      <c r="BJ96" s="52"/>
      <c r="BK96" s="52"/>
      <c r="BL96" s="52"/>
      <c r="BM96" s="52"/>
      <c r="BN96" s="52"/>
      <c r="BO96" s="52"/>
      <c r="BP96" s="52"/>
      <c r="BQ96" s="52"/>
      <c r="BR96" s="52"/>
      <c r="BS96" s="52"/>
      <c r="BT96" s="52"/>
      <c r="BU96" s="52"/>
      <c r="BV96" s="52"/>
      <c r="BW96" s="52"/>
      <c r="BX96" s="52"/>
      <c r="BY96" s="52"/>
      <c r="BZ96" s="52"/>
      <c r="CA96" s="52"/>
      <c r="CB96" s="52"/>
      <c r="CC96" s="52"/>
      <c r="CD96" s="52"/>
      <c r="CE96" s="52"/>
      <c r="CF96" s="52"/>
      <c r="CG96" s="52"/>
      <c r="CH96" s="52"/>
      <c r="CI96" s="52"/>
      <c r="CJ96" s="52"/>
      <c r="CK96" s="52"/>
      <c r="CL96" s="52"/>
      <c r="CM96" s="52"/>
    </row>
    <row r="97" spans="1:97" s="53" customFormat="1" ht="13.5" customHeight="1">
      <c r="A97" s="41"/>
      <c r="B97" s="31"/>
      <c r="C97" s="31"/>
      <c r="D97" s="110" t="s">
        <v>133</v>
      </c>
      <c r="E97" s="31"/>
      <c r="F97" s="40">
        <v>1</v>
      </c>
      <c r="G97" s="34"/>
      <c r="H97" s="34"/>
      <c r="I97" s="35"/>
      <c r="J97" s="158"/>
      <c r="K97" s="3"/>
      <c r="L97" s="3"/>
      <c r="M97" s="52"/>
      <c r="N97" s="52"/>
      <c r="O97" s="52"/>
      <c r="P97" s="52"/>
      <c r="Q97" s="52"/>
      <c r="R97" s="52"/>
      <c r="S97" s="151"/>
      <c r="T97" s="52"/>
      <c r="U97" s="52"/>
      <c r="V97" s="52"/>
      <c r="W97" s="52"/>
      <c r="X97" s="52"/>
      <c r="Y97" s="52"/>
      <c r="Z97" s="52"/>
      <c r="AA97" s="52"/>
      <c r="AB97" s="52"/>
      <c r="AC97" s="52"/>
      <c r="AD97" s="52"/>
      <c r="AE97" s="52"/>
      <c r="AF97" s="52"/>
      <c r="AG97" s="52"/>
      <c r="AH97" s="52"/>
      <c r="AI97" s="52"/>
      <c r="AJ97" s="52"/>
      <c r="AK97" s="52"/>
      <c r="AL97" s="52"/>
      <c r="AM97" s="52"/>
      <c r="AN97" s="52"/>
      <c r="AO97" s="52"/>
      <c r="AP97" s="52"/>
      <c r="AQ97" s="52"/>
      <c r="AR97" s="52"/>
      <c r="AS97" s="52"/>
      <c r="AT97" s="52"/>
      <c r="AU97" s="52"/>
      <c r="AV97" s="52"/>
      <c r="AW97" s="52"/>
      <c r="AX97" s="52"/>
      <c r="AY97" s="52"/>
      <c r="AZ97" s="52"/>
      <c r="BA97" s="52"/>
      <c r="BB97" s="52"/>
      <c r="BC97" s="52"/>
      <c r="BD97" s="52"/>
      <c r="BE97" s="52"/>
      <c r="BF97" s="52"/>
      <c r="BG97" s="52"/>
      <c r="BH97" s="52"/>
      <c r="BI97" s="52"/>
      <c r="BJ97" s="52"/>
      <c r="BK97" s="52"/>
      <c r="BL97" s="52"/>
      <c r="BM97" s="52"/>
      <c r="BN97" s="52"/>
      <c r="BO97" s="52"/>
      <c r="BP97" s="52"/>
      <c r="BQ97" s="52"/>
      <c r="BR97" s="52"/>
      <c r="BS97" s="52"/>
      <c r="BT97" s="52"/>
      <c r="BU97" s="52"/>
      <c r="BV97" s="52"/>
      <c r="BW97" s="52"/>
      <c r="BX97" s="52"/>
      <c r="BY97" s="52"/>
      <c r="BZ97" s="52"/>
      <c r="CA97" s="52"/>
      <c r="CB97" s="52"/>
      <c r="CC97" s="52"/>
      <c r="CD97" s="52"/>
      <c r="CE97" s="52"/>
      <c r="CF97" s="52"/>
      <c r="CG97" s="52"/>
      <c r="CH97" s="52"/>
      <c r="CI97" s="52"/>
      <c r="CJ97" s="52"/>
      <c r="CK97" s="52"/>
      <c r="CL97" s="52"/>
      <c r="CM97" s="52"/>
    </row>
    <row r="98" spans="1:97" s="53" customFormat="1" ht="13.5" customHeight="1">
      <c r="A98" s="41"/>
      <c r="B98" s="31"/>
      <c r="C98" s="31"/>
      <c r="D98" s="110" t="s">
        <v>134</v>
      </c>
      <c r="E98" s="31"/>
      <c r="F98" s="40">
        <v>1</v>
      </c>
      <c r="G98" s="34"/>
      <c r="H98" s="34"/>
      <c r="I98" s="35"/>
      <c r="J98" s="158"/>
      <c r="K98" s="3"/>
      <c r="L98" s="3"/>
      <c r="M98" s="52"/>
      <c r="N98" s="52"/>
      <c r="O98" s="52"/>
      <c r="P98" s="52"/>
      <c r="Q98" s="52"/>
      <c r="R98" s="52"/>
      <c r="S98" s="151"/>
      <c r="T98" s="52"/>
      <c r="U98" s="52"/>
      <c r="V98" s="52"/>
      <c r="W98" s="52"/>
      <c r="X98" s="52"/>
      <c r="Y98" s="52"/>
      <c r="Z98" s="52"/>
      <c r="AA98" s="52"/>
      <c r="AB98" s="52"/>
      <c r="AC98" s="52"/>
      <c r="AD98" s="52"/>
      <c r="AE98" s="52"/>
      <c r="AF98" s="52"/>
      <c r="AG98" s="52"/>
      <c r="AH98" s="52"/>
      <c r="AI98" s="52"/>
      <c r="AJ98" s="52"/>
      <c r="AK98" s="52"/>
      <c r="AL98" s="52"/>
      <c r="AM98" s="52"/>
      <c r="AN98" s="52"/>
      <c r="AO98" s="52"/>
      <c r="AP98" s="52"/>
      <c r="AQ98" s="52"/>
      <c r="AR98" s="52"/>
      <c r="AS98" s="52"/>
      <c r="AT98" s="52"/>
      <c r="AU98" s="52"/>
      <c r="AV98" s="52"/>
      <c r="AW98" s="52"/>
      <c r="AX98" s="52"/>
      <c r="AY98" s="52"/>
      <c r="AZ98" s="52"/>
      <c r="BA98" s="52"/>
      <c r="BB98" s="52"/>
      <c r="BC98" s="52"/>
      <c r="BD98" s="52"/>
      <c r="BE98" s="52"/>
      <c r="BF98" s="52"/>
      <c r="BG98" s="52"/>
      <c r="BH98" s="52"/>
      <c r="BI98" s="52"/>
      <c r="BJ98" s="52"/>
      <c r="BK98" s="52"/>
      <c r="BL98" s="52"/>
      <c r="BM98" s="52"/>
      <c r="BN98" s="52"/>
      <c r="BO98" s="52"/>
      <c r="BP98" s="52"/>
      <c r="BQ98" s="52"/>
      <c r="BR98" s="52"/>
      <c r="BS98" s="52"/>
      <c r="BT98" s="52"/>
      <c r="BU98" s="52"/>
      <c r="BV98" s="52"/>
      <c r="BW98" s="52"/>
      <c r="BX98" s="52"/>
      <c r="BY98" s="52"/>
      <c r="BZ98" s="52"/>
      <c r="CA98" s="52"/>
      <c r="CB98" s="52"/>
      <c r="CC98" s="52"/>
      <c r="CD98" s="52"/>
      <c r="CE98" s="52"/>
      <c r="CF98" s="52"/>
      <c r="CG98" s="52"/>
      <c r="CH98" s="52"/>
      <c r="CI98" s="52"/>
      <c r="CJ98" s="52"/>
      <c r="CK98" s="52"/>
      <c r="CL98" s="52"/>
      <c r="CM98" s="52"/>
    </row>
    <row r="99" spans="1:97" s="163" customFormat="1" ht="40.5" customHeight="1">
      <c r="A99" s="165"/>
      <c r="B99" s="166"/>
      <c r="C99" s="166"/>
      <c r="D99" s="167" t="s">
        <v>141</v>
      </c>
      <c r="E99" s="166"/>
      <c r="F99" s="164"/>
      <c r="G99" s="168"/>
      <c r="H99" s="168"/>
      <c r="I99" s="168"/>
      <c r="J99" s="164"/>
      <c r="K99" s="164"/>
      <c r="L99" s="164"/>
      <c r="M99" s="164"/>
      <c r="N99" s="164"/>
      <c r="O99" s="164"/>
      <c r="P99" s="164"/>
      <c r="Q99" s="164"/>
      <c r="R99" s="164"/>
      <c r="S99" s="164"/>
      <c r="T99" s="164"/>
      <c r="U99" s="164"/>
      <c r="V99" s="164"/>
      <c r="W99" s="164"/>
      <c r="X99" s="164"/>
      <c r="Y99" s="164"/>
      <c r="Z99" s="164"/>
      <c r="AA99" s="164"/>
      <c r="AB99" s="164"/>
      <c r="AC99" s="164"/>
      <c r="AD99" s="164"/>
      <c r="AE99" s="164"/>
      <c r="AF99" s="164"/>
      <c r="AG99" s="164"/>
      <c r="AH99" s="164"/>
      <c r="AI99" s="164"/>
      <c r="AJ99" s="164"/>
      <c r="AK99" s="164"/>
      <c r="AL99" s="164"/>
      <c r="AM99" s="164"/>
      <c r="AN99" s="164"/>
      <c r="AO99" s="164"/>
      <c r="AP99" s="164"/>
      <c r="AQ99" s="164"/>
      <c r="AR99" s="164"/>
      <c r="AS99" s="164"/>
      <c r="AT99" s="164"/>
      <c r="AU99" s="164"/>
      <c r="AV99" s="164"/>
      <c r="AW99" s="164"/>
      <c r="AX99" s="164"/>
      <c r="AY99" s="164"/>
      <c r="AZ99" s="164"/>
      <c r="BA99" s="164"/>
      <c r="BB99" s="164"/>
      <c r="BC99" s="164"/>
      <c r="BD99" s="164"/>
      <c r="BE99" s="164"/>
      <c r="BF99" s="164"/>
      <c r="BG99" s="164"/>
      <c r="BH99" s="164"/>
      <c r="BI99" s="164"/>
      <c r="BJ99" s="164"/>
      <c r="BK99" s="164"/>
      <c r="BL99" s="164"/>
      <c r="BM99" s="164"/>
      <c r="BN99" s="164"/>
      <c r="BO99" s="164"/>
      <c r="BP99" s="164"/>
      <c r="BQ99" s="164"/>
      <c r="BR99" s="164"/>
      <c r="BS99" s="164"/>
      <c r="BT99" s="164"/>
      <c r="BU99" s="164"/>
      <c r="BV99" s="164"/>
      <c r="BW99" s="164"/>
      <c r="BX99" s="164"/>
      <c r="BY99" s="164"/>
      <c r="BZ99" s="164"/>
      <c r="CA99" s="164"/>
      <c r="CB99" s="164"/>
      <c r="CC99" s="164"/>
      <c r="CD99" s="164"/>
      <c r="CE99" s="164"/>
      <c r="CF99" s="164"/>
      <c r="CG99" s="164"/>
      <c r="CH99" s="164"/>
      <c r="CI99" s="164"/>
      <c r="CJ99" s="164"/>
      <c r="CK99" s="164"/>
      <c r="CL99" s="164"/>
      <c r="CM99" s="164"/>
    </row>
    <row r="100" spans="1:97" s="53" customFormat="1" ht="13.5" customHeight="1">
      <c r="A100" s="41">
        <v>23</v>
      </c>
      <c r="B100" s="31">
        <v>741</v>
      </c>
      <c r="C100" s="31" t="s">
        <v>139</v>
      </c>
      <c r="D100" s="31" t="s">
        <v>116</v>
      </c>
      <c r="E100" s="31" t="s">
        <v>21</v>
      </c>
      <c r="F100" s="42">
        <f>F101</f>
        <v>1</v>
      </c>
      <c r="G100" s="34"/>
      <c r="H100" s="34">
        <f>F100*G100</f>
        <v>0</v>
      </c>
      <c r="I100" s="35" t="s">
        <v>22</v>
      </c>
      <c r="J100" s="158"/>
      <c r="K100" s="3"/>
      <c r="L100" s="3"/>
      <c r="M100" s="52"/>
      <c r="N100" s="52"/>
      <c r="O100" s="52"/>
      <c r="P100" s="52"/>
      <c r="Q100" s="52"/>
      <c r="R100" s="52"/>
      <c r="S100" s="79"/>
      <c r="T100" s="52"/>
      <c r="U100" s="52"/>
      <c r="V100" s="52"/>
      <c r="W100" s="52"/>
      <c r="X100" s="52"/>
      <c r="Y100" s="52"/>
      <c r="Z100" s="52"/>
      <c r="AA100" s="52"/>
      <c r="AB100" s="52"/>
      <c r="AC100" s="52"/>
      <c r="AD100" s="52"/>
      <c r="AE100" s="52"/>
      <c r="AF100" s="52"/>
      <c r="AG100" s="52"/>
      <c r="AH100" s="52"/>
      <c r="AI100" s="52"/>
      <c r="AJ100" s="52"/>
      <c r="AK100" s="52"/>
      <c r="AL100" s="52"/>
      <c r="AM100" s="52"/>
      <c r="AN100" s="52"/>
      <c r="AO100" s="52"/>
      <c r="AP100" s="52"/>
      <c r="AQ100" s="52"/>
      <c r="AR100" s="52"/>
      <c r="AS100" s="52"/>
      <c r="AT100" s="52"/>
      <c r="AU100" s="52"/>
      <c r="AV100" s="52"/>
      <c r="AW100" s="52"/>
      <c r="AX100" s="52"/>
      <c r="AY100" s="52"/>
      <c r="AZ100" s="52"/>
      <c r="BA100" s="52"/>
      <c r="BB100" s="52"/>
      <c r="BC100" s="52"/>
      <c r="BD100" s="52"/>
      <c r="BE100" s="52"/>
      <c r="BF100" s="52"/>
      <c r="BG100" s="52"/>
      <c r="BH100" s="52"/>
      <c r="BI100" s="52"/>
      <c r="BJ100" s="52"/>
      <c r="BK100" s="52"/>
      <c r="BL100" s="52"/>
      <c r="BM100" s="52"/>
      <c r="BN100" s="52"/>
      <c r="BO100" s="52"/>
      <c r="BP100" s="52"/>
      <c r="BQ100" s="52"/>
      <c r="BR100" s="52"/>
      <c r="BS100" s="52"/>
      <c r="BT100" s="52"/>
      <c r="BU100" s="52"/>
      <c r="BV100" s="52"/>
      <c r="BW100" s="52"/>
      <c r="BX100" s="52"/>
      <c r="BY100" s="52"/>
      <c r="BZ100" s="52"/>
      <c r="CA100" s="52"/>
      <c r="CB100" s="52"/>
      <c r="CC100" s="52"/>
      <c r="CD100" s="52"/>
      <c r="CE100" s="52"/>
      <c r="CF100" s="52"/>
      <c r="CG100" s="52"/>
      <c r="CH100" s="52"/>
      <c r="CI100" s="52"/>
      <c r="CJ100" s="52"/>
      <c r="CK100" s="52"/>
      <c r="CL100" s="52"/>
      <c r="CM100" s="52"/>
      <c r="CN100" s="52"/>
      <c r="CO100" s="52"/>
      <c r="CP100" s="52"/>
      <c r="CQ100" s="52"/>
      <c r="CR100" s="52"/>
      <c r="CS100" s="52"/>
    </row>
    <row r="101" spans="1:97" s="53" customFormat="1" ht="13.5" customHeight="1">
      <c r="A101" s="41"/>
      <c r="B101" s="31"/>
      <c r="C101" s="31"/>
      <c r="D101" s="68" t="s">
        <v>117</v>
      </c>
      <c r="E101" s="31"/>
      <c r="F101" s="40">
        <v>1</v>
      </c>
      <c r="G101" s="34"/>
      <c r="H101" s="34"/>
      <c r="I101" s="35"/>
      <c r="J101" s="52"/>
      <c r="K101" s="52"/>
      <c r="L101" s="52"/>
      <c r="M101" s="52"/>
      <c r="N101" s="52"/>
      <c r="O101" s="52"/>
      <c r="P101" s="52"/>
      <c r="Q101" s="52"/>
      <c r="R101" s="52"/>
      <c r="S101" s="52"/>
      <c r="T101" s="52"/>
      <c r="U101" s="52"/>
      <c r="V101" s="52"/>
      <c r="W101" s="52"/>
      <c r="X101" s="52"/>
      <c r="Y101" s="52"/>
      <c r="Z101" s="52"/>
      <c r="AA101" s="52"/>
      <c r="AB101" s="52"/>
      <c r="AC101" s="52"/>
      <c r="AD101" s="52"/>
      <c r="AE101" s="52"/>
      <c r="AF101" s="52"/>
      <c r="AG101" s="52"/>
      <c r="AH101" s="52"/>
      <c r="AI101" s="52"/>
      <c r="AJ101" s="52"/>
      <c r="AK101" s="52"/>
      <c r="AL101" s="52"/>
      <c r="AM101" s="52"/>
      <c r="AN101" s="52"/>
      <c r="AO101" s="52"/>
      <c r="AP101" s="52"/>
      <c r="AQ101" s="52"/>
      <c r="AR101" s="52"/>
      <c r="AS101" s="52"/>
      <c r="AT101" s="52"/>
      <c r="AU101" s="52"/>
      <c r="AV101" s="52"/>
      <c r="AW101" s="52"/>
      <c r="AX101" s="52"/>
      <c r="AY101" s="52"/>
      <c r="AZ101" s="52"/>
      <c r="BA101" s="52"/>
      <c r="BB101" s="52"/>
      <c r="BC101" s="52"/>
      <c r="BD101" s="52"/>
      <c r="BE101" s="52"/>
      <c r="BF101" s="52"/>
      <c r="BG101" s="52"/>
      <c r="BH101" s="52"/>
      <c r="BI101" s="52"/>
      <c r="BJ101" s="52"/>
      <c r="BK101" s="52"/>
      <c r="BL101" s="52"/>
      <c r="BM101" s="52"/>
      <c r="BN101" s="52"/>
      <c r="BO101" s="52"/>
      <c r="BP101" s="52"/>
      <c r="BQ101" s="52"/>
      <c r="BR101" s="52"/>
      <c r="BS101" s="52"/>
      <c r="BT101" s="52"/>
      <c r="BU101" s="52"/>
      <c r="BV101" s="52"/>
      <c r="BW101" s="52"/>
      <c r="BX101" s="52"/>
      <c r="BY101" s="52"/>
      <c r="BZ101" s="52"/>
      <c r="CA101" s="52"/>
      <c r="CB101" s="52"/>
      <c r="CC101" s="52"/>
      <c r="CD101" s="52"/>
      <c r="CE101" s="52"/>
      <c r="CF101" s="52"/>
      <c r="CG101" s="52"/>
      <c r="CH101" s="52"/>
      <c r="CI101" s="52"/>
      <c r="CJ101" s="52"/>
      <c r="CK101" s="52"/>
      <c r="CL101" s="52"/>
      <c r="CM101" s="52"/>
      <c r="CN101" s="52"/>
      <c r="CO101" s="52"/>
      <c r="CP101" s="52"/>
      <c r="CQ101" s="52"/>
      <c r="CR101" s="52"/>
      <c r="CS101" s="52"/>
    </row>
    <row r="102" spans="1:97" s="53" customFormat="1" ht="40.5" customHeight="1">
      <c r="A102" s="41"/>
      <c r="B102" s="31"/>
      <c r="C102" s="31"/>
      <c r="D102" s="80" t="s">
        <v>142</v>
      </c>
      <c r="E102" s="31"/>
      <c r="F102" s="40"/>
      <c r="G102" s="34"/>
      <c r="H102" s="34"/>
      <c r="I102" s="35"/>
      <c r="J102" s="52"/>
      <c r="K102" s="52"/>
      <c r="L102" s="52"/>
      <c r="M102" s="52"/>
      <c r="N102" s="52"/>
      <c r="O102" s="52"/>
      <c r="P102" s="52"/>
      <c r="Q102" s="52"/>
      <c r="R102" s="52"/>
      <c r="S102" s="52"/>
      <c r="T102" s="52"/>
      <c r="U102" s="52"/>
      <c r="V102" s="52"/>
      <c r="W102" s="52"/>
      <c r="X102" s="52"/>
      <c r="Y102" s="52"/>
      <c r="Z102" s="52"/>
      <c r="AA102" s="52"/>
      <c r="AB102" s="52"/>
      <c r="AC102" s="52"/>
      <c r="AD102" s="52"/>
      <c r="AE102" s="52"/>
      <c r="AF102" s="52"/>
      <c r="AG102" s="52"/>
      <c r="AH102" s="52"/>
      <c r="AI102" s="52"/>
      <c r="AJ102" s="52"/>
      <c r="AK102" s="52"/>
      <c r="AL102" s="52"/>
      <c r="AM102" s="52"/>
      <c r="AN102" s="52"/>
      <c r="AO102" s="52"/>
      <c r="AP102" s="52"/>
      <c r="AQ102" s="52"/>
      <c r="AR102" s="52"/>
      <c r="AS102" s="52"/>
      <c r="AT102" s="52"/>
      <c r="AU102" s="52"/>
      <c r="AV102" s="52"/>
      <c r="AW102" s="52"/>
      <c r="AX102" s="52"/>
      <c r="AY102" s="52"/>
      <c r="AZ102" s="52"/>
      <c r="BA102" s="52"/>
      <c r="BB102" s="52"/>
      <c r="BC102" s="52"/>
      <c r="BD102" s="52"/>
      <c r="BE102" s="52"/>
      <c r="BF102" s="52"/>
      <c r="BG102" s="52"/>
      <c r="BH102" s="52"/>
      <c r="BI102" s="52"/>
      <c r="BJ102" s="52"/>
      <c r="BK102" s="52"/>
      <c r="BL102" s="52"/>
      <c r="BM102" s="52"/>
      <c r="BN102" s="52"/>
      <c r="BO102" s="52"/>
      <c r="BP102" s="52"/>
      <c r="BQ102" s="52"/>
      <c r="BR102" s="52"/>
      <c r="BS102" s="52"/>
      <c r="BT102" s="52"/>
      <c r="BU102" s="52"/>
      <c r="BV102" s="52"/>
      <c r="BW102" s="52"/>
      <c r="BX102" s="52"/>
      <c r="BY102" s="52"/>
      <c r="BZ102" s="52"/>
      <c r="CA102" s="52"/>
      <c r="CB102" s="52"/>
      <c r="CC102" s="52"/>
      <c r="CD102" s="52"/>
      <c r="CE102" s="52"/>
      <c r="CF102" s="52"/>
      <c r="CG102" s="52"/>
      <c r="CH102" s="52"/>
      <c r="CI102" s="52"/>
      <c r="CJ102" s="52"/>
      <c r="CK102" s="52"/>
      <c r="CL102" s="52"/>
      <c r="CM102" s="52"/>
      <c r="CN102" s="52"/>
      <c r="CO102" s="52"/>
      <c r="CP102" s="52"/>
      <c r="CQ102" s="52"/>
      <c r="CR102" s="52"/>
      <c r="CS102" s="52"/>
    </row>
    <row r="103" spans="1:97" s="53" customFormat="1" ht="13.5" customHeight="1">
      <c r="A103" s="41">
        <v>24</v>
      </c>
      <c r="B103" s="31">
        <v>741</v>
      </c>
      <c r="C103" s="31" t="s">
        <v>140</v>
      </c>
      <c r="D103" s="31" t="s">
        <v>135</v>
      </c>
      <c r="E103" s="31" t="s">
        <v>21</v>
      </c>
      <c r="F103" s="42">
        <f>F104</f>
        <v>1</v>
      </c>
      <c r="G103" s="34"/>
      <c r="H103" s="34">
        <f>F103*G103</f>
        <v>0</v>
      </c>
      <c r="I103" s="35" t="s">
        <v>22</v>
      </c>
      <c r="J103" s="52"/>
      <c r="K103" s="52"/>
      <c r="L103" s="52"/>
      <c r="M103" s="52"/>
      <c r="N103" s="52"/>
      <c r="O103" s="52"/>
      <c r="P103" s="52"/>
      <c r="Q103" s="52"/>
      <c r="R103" s="52"/>
      <c r="S103" s="52"/>
      <c r="T103" s="52"/>
      <c r="U103" s="52"/>
      <c r="V103" s="52"/>
      <c r="W103" s="52"/>
      <c r="X103" s="52"/>
      <c r="Y103" s="52"/>
      <c r="Z103" s="52"/>
      <c r="AA103" s="52"/>
      <c r="AB103" s="52"/>
      <c r="AC103" s="52"/>
      <c r="AD103" s="52"/>
      <c r="AE103" s="52"/>
      <c r="AF103" s="52"/>
      <c r="AG103" s="52"/>
      <c r="AH103" s="52"/>
      <c r="AI103" s="52"/>
      <c r="AJ103" s="52"/>
      <c r="AK103" s="52"/>
      <c r="AL103" s="52"/>
      <c r="AM103" s="52"/>
      <c r="AN103" s="52"/>
      <c r="AO103" s="52"/>
      <c r="AP103" s="52"/>
      <c r="AQ103" s="52"/>
      <c r="AR103" s="52"/>
      <c r="AS103" s="52"/>
      <c r="AT103" s="52"/>
      <c r="AU103" s="52"/>
      <c r="AV103" s="52"/>
      <c r="AW103" s="52"/>
      <c r="AX103" s="52"/>
      <c r="AY103" s="52"/>
      <c r="AZ103" s="52"/>
      <c r="BA103" s="52"/>
      <c r="BB103" s="52"/>
      <c r="BC103" s="52"/>
      <c r="BD103" s="52"/>
      <c r="BE103" s="52"/>
      <c r="BF103" s="52"/>
      <c r="BG103" s="52"/>
      <c r="BH103" s="52"/>
      <c r="BI103" s="52"/>
      <c r="BJ103" s="52"/>
      <c r="BK103" s="52"/>
      <c r="BL103" s="52"/>
      <c r="BM103" s="52"/>
      <c r="BN103" s="52"/>
      <c r="BO103" s="52"/>
      <c r="BP103" s="52"/>
      <c r="BQ103" s="52"/>
      <c r="BR103" s="52"/>
      <c r="BS103" s="52"/>
      <c r="BT103" s="52"/>
      <c r="BU103" s="52"/>
      <c r="BV103" s="52"/>
      <c r="BW103" s="52"/>
      <c r="BX103" s="52"/>
      <c r="BY103" s="52"/>
      <c r="BZ103" s="52"/>
      <c r="CA103" s="52"/>
      <c r="CB103" s="52"/>
      <c r="CC103" s="52"/>
      <c r="CD103" s="52"/>
      <c r="CE103" s="52"/>
      <c r="CF103" s="52"/>
      <c r="CG103" s="52"/>
      <c r="CH103" s="52"/>
      <c r="CI103" s="52"/>
      <c r="CJ103" s="52"/>
      <c r="CK103" s="52"/>
      <c r="CL103" s="52"/>
      <c r="CM103" s="52"/>
      <c r="CN103" s="52"/>
      <c r="CO103" s="52"/>
      <c r="CP103" s="52"/>
      <c r="CQ103" s="52"/>
      <c r="CR103" s="52"/>
      <c r="CS103" s="52"/>
    </row>
    <row r="104" spans="1:97" s="53" customFormat="1" ht="13.5" customHeight="1">
      <c r="A104" s="41"/>
      <c r="B104" s="31"/>
      <c r="C104" s="31"/>
      <c r="D104" s="68" t="s">
        <v>136</v>
      </c>
      <c r="E104" s="31"/>
      <c r="F104" s="40">
        <v>1</v>
      </c>
      <c r="G104" s="34"/>
      <c r="H104" s="34"/>
      <c r="I104" s="173"/>
      <c r="J104" s="52"/>
      <c r="K104" s="52"/>
      <c r="L104" s="52"/>
      <c r="M104" s="52"/>
      <c r="N104" s="52"/>
      <c r="O104" s="52"/>
      <c r="P104" s="52"/>
      <c r="Q104" s="52"/>
      <c r="R104" s="52"/>
      <c r="S104" s="52"/>
      <c r="T104" s="52"/>
      <c r="U104" s="52"/>
      <c r="V104" s="52"/>
      <c r="W104" s="52"/>
      <c r="X104" s="52"/>
      <c r="Y104" s="52"/>
      <c r="Z104" s="52"/>
      <c r="AA104" s="52"/>
      <c r="AB104" s="52"/>
      <c r="AC104" s="52"/>
      <c r="AD104" s="52"/>
      <c r="AE104" s="52"/>
      <c r="AF104" s="52"/>
      <c r="AG104" s="52"/>
      <c r="AH104" s="52"/>
      <c r="AI104" s="52"/>
      <c r="AJ104" s="52"/>
      <c r="AK104" s="52"/>
      <c r="AL104" s="52"/>
      <c r="AM104" s="52"/>
      <c r="AN104" s="52"/>
      <c r="AO104" s="52"/>
      <c r="AP104" s="52"/>
      <c r="AQ104" s="52"/>
      <c r="AR104" s="52"/>
      <c r="AS104" s="52"/>
      <c r="AT104" s="52"/>
      <c r="AU104" s="52"/>
      <c r="AV104" s="52"/>
      <c r="AW104" s="52"/>
      <c r="AX104" s="52"/>
      <c r="AY104" s="52"/>
      <c r="AZ104" s="52"/>
      <c r="BA104" s="52"/>
      <c r="BB104" s="52"/>
      <c r="BC104" s="52"/>
      <c r="BD104" s="52"/>
      <c r="BE104" s="52"/>
      <c r="BF104" s="52"/>
      <c r="BG104" s="52"/>
      <c r="BH104" s="52"/>
      <c r="BI104" s="52"/>
      <c r="BJ104" s="52"/>
      <c r="BK104" s="52"/>
      <c r="BL104" s="52"/>
      <c r="BM104" s="52"/>
      <c r="BN104" s="52"/>
      <c r="BO104" s="52"/>
      <c r="BP104" s="52"/>
      <c r="BQ104" s="52"/>
      <c r="BR104" s="52"/>
      <c r="BS104" s="52"/>
      <c r="BT104" s="52"/>
      <c r="BU104" s="52"/>
      <c r="BV104" s="52"/>
      <c r="BW104" s="52"/>
      <c r="BX104" s="52"/>
      <c r="BY104" s="52"/>
      <c r="BZ104" s="52"/>
      <c r="CA104" s="52"/>
      <c r="CB104" s="52"/>
      <c r="CC104" s="52"/>
      <c r="CD104" s="52"/>
      <c r="CE104" s="52"/>
      <c r="CF104" s="52"/>
      <c r="CG104" s="52"/>
      <c r="CH104" s="52"/>
      <c r="CI104" s="52"/>
      <c r="CJ104" s="52"/>
      <c r="CK104" s="52"/>
      <c r="CL104" s="52"/>
      <c r="CM104" s="52"/>
      <c r="CN104" s="52"/>
      <c r="CO104" s="52"/>
      <c r="CP104" s="52"/>
      <c r="CQ104" s="52"/>
      <c r="CR104" s="52"/>
      <c r="CS104" s="52"/>
    </row>
    <row r="105" spans="1:97" s="53" customFormat="1" ht="40.5" customHeight="1">
      <c r="A105" s="41"/>
      <c r="B105" s="31"/>
      <c r="C105" s="31"/>
      <c r="D105" s="169" t="s">
        <v>137</v>
      </c>
      <c r="E105" s="31"/>
      <c r="F105" s="40"/>
      <c r="G105" s="34"/>
      <c r="H105" s="34"/>
      <c r="I105" s="173"/>
      <c r="J105" s="52"/>
      <c r="K105" s="52"/>
      <c r="L105" s="52"/>
      <c r="M105" s="52"/>
      <c r="N105" s="52"/>
      <c r="O105" s="52"/>
      <c r="P105" s="52"/>
      <c r="Q105" s="52"/>
      <c r="R105" s="52"/>
      <c r="S105" s="52"/>
      <c r="T105" s="52"/>
      <c r="U105" s="52"/>
      <c r="V105" s="52"/>
      <c r="W105" s="52"/>
      <c r="X105" s="52"/>
      <c r="Y105" s="52"/>
      <c r="Z105" s="52"/>
      <c r="AA105" s="52"/>
      <c r="AB105" s="52"/>
      <c r="AC105" s="52"/>
      <c r="AD105" s="52"/>
      <c r="AE105" s="52"/>
      <c r="AF105" s="52"/>
      <c r="AG105" s="52"/>
      <c r="AH105" s="52"/>
      <c r="AI105" s="52"/>
      <c r="AJ105" s="52"/>
      <c r="AK105" s="52"/>
      <c r="AL105" s="52"/>
      <c r="AM105" s="52"/>
      <c r="AN105" s="52"/>
      <c r="AO105" s="52"/>
      <c r="AP105" s="52"/>
      <c r="AQ105" s="52"/>
      <c r="AR105" s="52"/>
      <c r="AS105" s="52"/>
      <c r="AT105" s="52"/>
      <c r="AU105" s="52"/>
      <c r="AV105" s="52"/>
      <c r="AW105" s="52"/>
      <c r="AX105" s="52"/>
      <c r="AY105" s="52"/>
      <c r="AZ105" s="52"/>
      <c r="BA105" s="52"/>
      <c r="BB105" s="52"/>
      <c r="BC105" s="52"/>
      <c r="BD105" s="52"/>
      <c r="BE105" s="52"/>
      <c r="BF105" s="52"/>
      <c r="BG105" s="52"/>
      <c r="BH105" s="52"/>
      <c r="BI105" s="52"/>
      <c r="BJ105" s="52"/>
      <c r="BK105" s="52"/>
      <c r="BL105" s="52"/>
      <c r="BM105" s="52"/>
      <c r="BN105" s="52"/>
      <c r="BO105" s="52"/>
      <c r="BP105" s="52"/>
      <c r="BQ105" s="52"/>
      <c r="BR105" s="52"/>
      <c r="BS105" s="52"/>
      <c r="BT105" s="52"/>
      <c r="BU105" s="52"/>
      <c r="BV105" s="52"/>
      <c r="BW105" s="52"/>
      <c r="BX105" s="52"/>
      <c r="BY105" s="52"/>
      <c r="BZ105" s="52"/>
      <c r="CA105" s="52"/>
      <c r="CB105" s="52"/>
      <c r="CC105" s="52"/>
      <c r="CD105" s="52"/>
      <c r="CE105" s="52"/>
      <c r="CF105" s="52"/>
      <c r="CG105" s="52"/>
      <c r="CH105" s="52"/>
      <c r="CI105" s="52"/>
      <c r="CJ105" s="52"/>
      <c r="CK105" s="52"/>
      <c r="CL105" s="52"/>
      <c r="CM105" s="52"/>
      <c r="CN105" s="52"/>
      <c r="CO105" s="52"/>
      <c r="CP105" s="52"/>
      <c r="CQ105" s="52"/>
      <c r="CR105" s="52"/>
      <c r="CS105" s="52"/>
    </row>
    <row r="106" spans="1:97" s="53" customFormat="1" ht="27" customHeight="1">
      <c r="A106" s="41"/>
      <c r="B106" s="31"/>
      <c r="C106" s="31"/>
      <c r="D106" s="80" t="s">
        <v>149</v>
      </c>
      <c r="E106" s="31"/>
      <c r="F106" s="40"/>
      <c r="G106" s="34"/>
      <c r="H106" s="34"/>
      <c r="I106" s="35"/>
      <c r="J106" s="52"/>
      <c r="K106" s="52"/>
      <c r="L106" s="52"/>
      <c r="M106" s="52"/>
      <c r="N106" s="52"/>
      <c r="O106" s="52"/>
      <c r="P106" s="52"/>
      <c r="Q106" s="52"/>
      <c r="R106" s="52"/>
      <c r="S106" s="52"/>
      <c r="T106" s="52"/>
      <c r="U106" s="52"/>
      <c r="V106" s="52"/>
      <c r="W106" s="52"/>
      <c r="X106" s="52"/>
      <c r="Y106" s="52"/>
      <c r="Z106" s="52"/>
      <c r="AA106" s="52"/>
      <c r="AB106" s="52"/>
      <c r="AC106" s="52"/>
      <c r="AD106" s="52"/>
      <c r="AE106" s="52"/>
      <c r="AF106" s="52"/>
      <c r="AG106" s="52"/>
      <c r="AH106" s="52"/>
      <c r="AI106" s="52"/>
      <c r="AJ106" s="52"/>
      <c r="AK106" s="52"/>
      <c r="AL106" s="52"/>
      <c r="AM106" s="52"/>
      <c r="AN106" s="52"/>
      <c r="AO106" s="52"/>
      <c r="AP106" s="52"/>
      <c r="AQ106" s="52"/>
      <c r="AR106" s="52"/>
      <c r="AS106" s="52"/>
      <c r="AT106" s="52"/>
      <c r="AU106" s="52"/>
      <c r="AV106" s="52"/>
      <c r="AW106" s="52"/>
      <c r="AX106" s="52"/>
      <c r="AY106" s="52"/>
      <c r="AZ106" s="52"/>
      <c r="BA106" s="52"/>
      <c r="BB106" s="52"/>
      <c r="BC106" s="52"/>
      <c r="BD106" s="52"/>
      <c r="BE106" s="52"/>
      <c r="BF106" s="52"/>
      <c r="BG106" s="52"/>
      <c r="BH106" s="52"/>
      <c r="BI106" s="52"/>
      <c r="BJ106" s="52"/>
      <c r="BK106" s="52"/>
      <c r="BL106" s="52"/>
      <c r="BM106" s="52"/>
      <c r="BN106" s="52"/>
      <c r="BO106" s="52"/>
      <c r="BP106" s="52"/>
      <c r="BQ106" s="52"/>
      <c r="BR106" s="52"/>
      <c r="BS106" s="52"/>
      <c r="BT106" s="52"/>
      <c r="BU106" s="52"/>
      <c r="BV106" s="52"/>
      <c r="BW106" s="52"/>
      <c r="BX106" s="52"/>
      <c r="BY106" s="52"/>
      <c r="BZ106" s="52"/>
      <c r="CA106" s="52"/>
      <c r="CB106" s="52"/>
      <c r="CC106" s="52"/>
      <c r="CD106" s="52"/>
      <c r="CE106" s="52"/>
      <c r="CF106" s="52"/>
      <c r="CG106" s="52"/>
      <c r="CH106" s="52"/>
      <c r="CI106" s="52"/>
      <c r="CJ106" s="52"/>
      <c r="CK106" s="52"/>
      <c r="CL106" s="52"/>
      <c r="CM106" s="52"/>
      <c r="CN106" s="52"/>
      <c r="CO106" s="52"/>
      <c r="CP106" s="52"/>
      <c r="CQ106" s="52"/>
      <c r="CR106" s="52"/>
      <c r="CS106" s="52"/>
    </row>
    <row r="107" spans="1:97" s="53" customFormat="1" ht="13.5" customHeight="1">
      <c r="A107" s="41">
        <v>25</v>
      </c>
      <c r="B107" s="31">
        <v>741</v>
      </c>
      <c r="C107" s="31" t="s">
        <v>155</v>
      </c>
      <c r="D107" s="31" t="s">
        <v>152</v>
      </c>
      <c r="E107" s="31" t="s">
        <v>50</v>
      </c>
      <c r="F107" s="42">
        <f>F108</f>
        <v>1</v>
      </c>
      <c r="G107" s="34"/>
      <c r="H107" s="34">
        <f>F107*G107</f>
        <v>0</v>
      </c>
      <c r="I107" s="35" t="s">
        <v>22</v>
      </c>
      <c r="J107" s="158"/>
      <c r="K107" s="3"/>
      <c r="L107" s="3"/>
      <c r="M107" s="52"/>
      <c r="N107" s="52"/>
      <c r="O107" s="52"/>
      <c r="P107" s="52"/>
      <c r="Q107" s="52"/>
      <c r="R107" s="52"/>
      <c r="S107" s="79"/>
      <c r="T107" s="52"/>
      <c r="U107" s="52"/>
      <c r="V107" s="52"/>
      <c r="W107" s="52"/>
      <c r="X107" s="52"/>
      <c r="Y107" s="52"/>
      <c r="Z107" s="52"/>
      <c r="AA107" s="52"/>
      <c r="AB107" s="52"/>
      <c r="AC107" s="52"/>
      <c r="AD107" s="52"/>
      <c r="AE107" s="52"/>
      <c r="AF107" s="52"/>
      <c r="AG107" s="52"/>
      <c r="AH107" s="52"/>
      <c r="AI107" s="52"/>
      <c r="AJ107" s="52"/>
      <c r="AK107" s="52"/>
      <c r="AL107" s="52"/>
      <c r="AM107" s="52"/>
      <c r="AN107" s="52"/>
      <c r="AO107" s="52"/>
      <c r="AP107" s="52"/>
      <c r="AQ107" s="52"/>
      <c r="AR107" s="52"/>
      <c r="AS107" s="52"/>
      <c r="AT107" s="52"/>
      <c r="AU107" s="52"/>
      <c r="AV107" s="52"/>
      <c r="AW107" s="52"/>
      <c r="AX107" s="52"/>
      <c r="AY107" s="52"/>
      <c r="AZ107" s="52"/>
      <c r="BA107" s="52"/>
      <c r="BB107" s="52"/>
      <c r="BC107" s="52"/>
      <c r="BD107" s="52"/>
      <c r="BE107" s="52"/>
      <c r="BF107" s="52"/>
      <c r="BG107" s="52"/>
      <c r="BH107" s="52"/>
      <c r="BI107" s="52"/>
      <c r="BJ107" s="52"/>
      <c r="BK107" s="52"/>
      <c r="BL107" s="52"/>
      <c r="BM107" s="52"/>
      <c r="BN107" s="52"/>
      <c r="BO107" s="52"/>
      <c r="BP107" s="52"/>
      <c r="BQ107" s="52"/>
      <c r="BR107" s="52"/>
      <c r="BS107" s="52"/>
      <c r="BT107" s="52"/>
      <c r="BU107" s="52"/>
      <c r="BV107" s="52"/>
      <c r="BW107" s="52"/>
      <c r="BX107" s="52"/>
      <c r="BY107" s="52"/>
      <c r="BZ107" s="52"/>
      <c r="CA107" s="52"/>
      <c r="CB107" s="52"/>
      <c r="CC107" s="52"/>
      <c r="CD107" s="52"/>
      <c r="CE107" s="52"/>
      <c r="CF107" s="52"/>
      <c r="CG107" s="52"/>
      <c r="CH107" s="52"/>
      <c r="CI107" s="52"/>
      <c r="CJ107" s="52"/>
      <c r="CK107" s="52"/>
      <c r="CL107" s="52"/>
      <c r="CM107" s="52"/>
      <c r="CN107" s="52"/>
      <c r="CO107" s="52"/>
      <c r="CP107" s="52"/>
      <c r="CQ107" s="52"/>
      <c r="CR107" s="52"/>
      <c r="CS107" s="52"/>
    </row>
    <row r="108" spans="1:97" s="53" customFormat="1" ht="13.5" customHeight="1">
      <c r="A108" s="41"/>
      <c r="B108" s="31"/>
      <c r="C108" s="31"/>
      <c r="D108" s="68" t="s">
        <v>153</v>
      </c>
      <c r="E108" s="31"/>
      <c r="F108" s="40">
        <v>1</v>
      </c>
      <c r="G108" s="34"/>
      <c r="H108" s="34"/>
      <c r="I108" s="35"/>
      <c r="J108" s="52"/>
      <c r="K108" s="52"/>
      <c r="L108" s="52"/>
      <c r="M108" s="52"/>
      <c r="N108" s="52"/>
      <c r="O108" s="52"/>
      <c r="P108" s="52"/>
      <c r="Q108" s="52"/>
      <c r="R108" s="52"/>
      <c r="S108" s="52"/>
      <c r="T108" s="52"/>
      <c r="U108" s="52"/>
      <c r="V108" s="52"/>
      <c r="W108" s="52"/>
      <c r="X108" s="52"/>
      <c r="Y108" s="52"/>
      <c r="Z108" s="52"/>
      <c r="AA108" s="52"/>
      <c r="AB108" s="52"/>
      <c r="AC108" s="52"/>
      <c r="AD108" s="52"/>
      <c r="AE108" s="52"/>
      <c r="AF108" s="52"/>
      <c r="AG108" s="52"/>
      <c r="AH108" s="52"/>
      <c r="AI108" s="52"/>
      <c r="AJ108" s="52"/>
      <c r="AK108" s="52"/>
      <c r="AL108" s="52"/>
      <c r="AM108" s="52"/>
      <c r="AN108" s="52"/>
      <c r="AO108" s="52"/>
      <c r="AP108" s="52"/>
      <c r="AQ108" s="52"/>
      <c r="AR108" s="52"/>
      <c r="AS108" s="52"/>
      <c r="AT108" s="52"/>
      <c r="AU108" s="52"/>
      <c r="AV108" s="52"/>
      <c r="AW108" s="52"/>
      <c r="AX108" s="52"/>
      <c r="AY108" s="52"/>
      <c r="AZ108" s="52"/>
      <c r="BA108" s="52"/>
      <c r="BB108" s="52"/>
      <c r="BC108" s="52"/>
      <c r="BD108" s="52"/>
      <c r="BE108" s="52"/>
      <c r="BF108" s="52"/>
      <c r="BG108" s="52"/>
      <c r="BH108" s="52"/>
      <c r="BI108" s="52"/>
      <c r="BJ108" s="52"/>
      <c r="BK108" s="52"/>
      <c r="BL108" s="52"/>
      <c r="BM108" s="52"/>
      <c r="BN108" s="52"/>
      <c r="BO108" s="52"/>
      <c r="BP108" s="52"/>
      <c r="BQ108" s="52"/>
      <c r="BR108" s="52"/>
      <c r="BS108" s="52"/>
      <c r="BT108" s="52"/>
      <c r="BU108" s="52"/>
      <c r="BV108" s="52"/>
      <c r="BW108" s="52"/>
      <c r="BX108" s="52"/>
      <c r="BY108" s="52"/>
      <c r="BZ108" s="52"/>
      <c r="CA108" s="52"/>
      <c r="CB108" s="52"/>
      <c r="CC108" s="52"/>
      <c r="CD108" s="52"/>
      <c r="CE108" s="52"/>
      <c r="CF108" s="52"/>
      <c r="CG108" s="52"/>
      <c r="CH108" s="52"/>
      <c r="CI108" s="52"/>
      <c r="CJ108" s="52"/>
      <c r="CK108" s="52"/>
      <c r="CL108" s="52"/>
      <c r="CM108" s="52"/>
      <c r="CN108" s="52"/>
      <c r="CO108" s="52"/>
      <c r="CP108" s="52"/>
      <c r="CQ108" s="52"/>
      <c r="CR108" s="52"/>
      <c r="CS108" s="52"/>
    </row>
    <row r="109" spans="1:97" s="53" customFormat="1" ht="27" customHeight="1">
      <c r="A109" s="41"/>
      <c r="B109" s="31"/>
      <c r="C109" s="31"/>
      <c r="D109" s="80" t="s">
        <v>154</v>
      </c>
      <c r="E109" s="31"/>
      <c r="F109" s="40"/>
      <c r="G109" s="34"/>
      <c r="H109" s="34"/>
      <c r="I109" s="35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  <c r="BF109" s="52"/>
      <c r="BG109" s="52"/>
      <c r="BH109" s="52"/>
      <c r="BI109" s="52"/>
      <c r="BJ109" s="52"/>
      <c r="BK109" s="52"/>
      <c r="BL109" s="52"/>
      <c r="BM109" s="52"/>
      <c r="BN109" s="52"/>
      <c r="BO109" s="52"/>
      <c r="BP109" s="52"/>
      <c r="BQ109" s="52"/>
      <c r="BR109" s="52"/>
      <c r="BS109" s="52"/>
      <c r="BT109" s="52"/>
      <c r="BU109" s="52"/>
      <c r="BV109" s="52"/>
      <c r="BW109" s="52"/>
      <c r="BX109" s="52"/>
      <c r="BY109" s="52"/>
      <c r="BZ109" s="52"/>
      <c r="CA109" s="52"/>
      <c r="CB109" s="52"/>
      <c r="CC109" s="52"/>
      <c r="CD109" s="52"/>
      <c r="CE109" s="52"/>
      <c r="CF109" s="52"/>
      <c r="CG109" s="52"/>
      <c r="CH109" s="52"/>
      <c r="CI109" s="52"/>
      <c r="CJ109" s="52"/>
      <c r="CK109" s="52"/>
      <c r="CL109" s="52"/>
      <c r="CM109" s="52"/>
      <c r="CN109" s="52"/>
      <c r="CO109" s="52"/>
      <c r="CP109" s="52"/>
      <c r="CQ109" s="52"/>
      <c r="CR109" s="52"/>
      <c r="CS109" s="52"/>
    </row>
    <row r="110" spans="1:97" s="44" customFormat="1" ht="13.5" customHeight="1">
      <c r="A110" s="41">
        <v>26</v>
      </c>
      <c r="B110" s="31">
        <v>741</v>
      </c>
      <c r="C110" s="31">
        <v>998741203</v>
      </c>
      <c r="D110" s="31" t="s">
        <v>103</v>
      </c>
      <c r="E110" s="31" t="s">
        <v>27</v>
      </c>
      <c r="F110" s="42">
        <v>0.77</v>
      </c>
      <c r="G110" s="34"/>
      <c r="H110" s="34">
        <f>F110*G110</f>
        <v>0</v>
      </c>
      <c r="I110" s="35" t="s">
        <v>28</v>
      </c>
      <c r="J110" s="43"/>
      <c r="K110" s="4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  <c r="BD110" s="3"/>
      <c r="BE110" s="3"/>
      <c r="BF110" s="3"/>
      <c r="BG110" s="3"/>
      <c r="BH110" s="3"/>
      <c r="BI110" s="3"/>
      <c r="BJ110" s="3"/>
      <c r="BK110" s="3"/>
      <c r="BL110" s="3"/>
      <c r="BM110" s="3"/>
      <c r="BN110" s="3"/>
      <c r="BO110" s="3"/>
      <c r="BP110" s="3"/>
      <c r="BQ110" s="3"/>
      <c r="BR110" s="3"/>
      <c r="BS110" s="3"/>
      <c r="BT110" s="3"/>
      <c r="BU110" s="3"/>
      <c r="BV110" s="3"/>
      <c r="BW110" s="3"/>
      <c r="BX110" s="3"/>
      <c r="BY110" s="3"/>
      <c r="BZ110" s="3"/>
      <c r="CA110" s="3"/>
      <c r="CB110" s="3"/>
      <c r="CC110" s="3"/>
      <c r="CD110" s="3"/>
      <c r="CE110" s="3"/>
      <c r="CF110" s="3"/>
      <c r="CG110" s="3"/>
      <c r="CH110" s="3"/>
      <c r="CI110" s="3"/>
      <c r="CJ110" s="3"/>
      <c r="CK110" s="3"/>
      <c r="CL110" s="3"/>
      <c r="CM110" s="3"/>
      <c r="CN110" s="3"/>
      <c r="CO110" s="3"/>
      <c r="CP110" s="3"/>
      <c r="CQ110" s="3"/>
      <c r="CR110" s="3"/>
      <c r="CS110" s="3"/>
    </row>
    <row r="111" spans="1:97" s="46" customFormat="1" ht="13.5" customHeight="1">
      <c r="A111" s="41">
        <v>27</v>
      </c>
      <c r="B111" s="31" t="s">
        <v>29</v>
      </c>
      <c r="C111" s="31" t="s">
        <v>30</v>
      </c>
      <c r="D111" s="31" t="s">
        <v>31</v>
      </c>
      <c r="E111" s="31" t="s">
        <v>32</v>
      </c>
      <c r="F111" s="42">
        <f>F112</f>
        <v>5</v>
      </c>
      <c r="G111" s="34"/>
      <c r="H111" s="34">
        <f>F111*G111</f>
        <v>0</v>
      </c>
      <c r="I111" s="35" t="s">
        <v>28</v>
      </c>
      <c r="J111" s="45"/>
      <c r="K111" s="45"/>
      <c r="L111" s="45"/>
      <c r="M111" s="45"/>
      <c r="N111" s="45"/>
      <c r="O111" s="45"/>
      <c r="P111" s="45"/>
      <c r="Q111" s="45"/>
      <c r="R111" s="45"/>
      <c r="S111" s="45"/>
      <c r="T111" s="45"/>
      <c r="U111" s="45"/>
      <c r="V111" s="45"/>
      <c r="W111" s="45"/>
      <c r="X111" s="45"/>
      <c r="Y111" s="45"/>
      <c r="Z111" s="45"/>
      <c r="AA111" s="45"/>
      <c r="AB111" s="45"/>
      <c r="AC111" s="45"/>
      <c r="AD111" s="45"/>
      <c r="AE111" s="45"/>
      <c r="AF111" s="45"/>
      <c r="AG111" s="45"/>
      <c r="AH111" s="45"/>
      <c r="AI111" s="45"/>
      <c r="AJ111" s="45"/>
      <c r="AK111" s="45"/>
      <c r="AL111" s="45"/>
      <c r="AM111" s="45"/>
      <c r="AN111" s="45"/>
      <c r="AO111" s="45"/>
      <c r="AP111" s="45"/>
      <c r="AQ111" s="45"/>
      <c r="AR111" s="45"/>
      <c r="AS111" s="45"/>
      <c r="AT111" s="45"/>
      <c r="AU111" s="45"/>
      <c r="AV111" s="45"/>
      <c r="AW111" s="45"/>
      <c r="AX111" s="45"/>
      <c r="AY111" s="45"/>
      <c r="AZ111" s="45"/>
      <c r="BA111" s="45"/>
      <c r="BB111" s="45"/>
      <c r="BC111" s="45"/>
      <c r="BD111" s="45"/>
      <c r="BE111" s="45"/>
      <c r="BF111" s="45"/>
      <c r="BG111" s="45"/>
      <c r="BH111" s="45"/>
      <c r="BI111" s="45"/>
      <c r="BJ111" s="45"/>
      <c r="BK111" s="45"/>
      <c r="BL111" s="45"/>
      <c r="BM111" s="45"/>
      <c r="BN111" s="45"/>
      <c r="BO111" s="45"/>
      <c r="BP111" s="45"/>
      <c r="BQ111" s="45"/>
      <c r="BR111" s="45"/>
      <c r="BS111" s="45"/>
      <c r="BT111" s="45"/>
      <c r="BU111" s="45"/>
      <c r="BV111" s="45"/>
      <c r="BW111" s="45"/>
      <c r="BX111" s="45"/>
      <c r="BY111" s="45"/>
      <c r="BZ111" s="45"/>
      <c r="CA111" s="45"/>
      <c r="CB111" s="45"/>
      <c r="CC111" s="45"/>
      <c r="CD111" s="45"/>
      <c r="CE111" s="45"/>
      <c r="CF111" s="45"/>
      <c r="CG111" s="45"/>
      <c r="CH111" s="45"/>
      <c r="CI111" s="45"/>
      <c r="CJ111" s="45"/>
      <c r="CK111" s="45"/>
      <c r="CL111" s="45"/>
      <c r="CM111" s="45"/>
      <c r="CN111" s="45"/>
      <c r="CO111" s="45"/>
      <c r="CP111" s="45"/>
      <c r="CQ111" s="45"/>
      <c r="CR111" s="45"/>
      <c r="CS111" s="45"/>
    </row>
    <row r="112" spans="1:97" s="46" customFormat="1" ht="13.5" customHeight="1">
      <c r="A112" s="41"/>
      <c r="B112" s="31"/>
      <c r="C112" s="31"/>
      <c r="D112" s="47" t="s">
        <v>33</v>
      </c>
      <c r="E112" s="31"/>
      <c r="F112" s="40">
        <v>5</v>
      </c>
      <c r="G112" s="34"/>
      <c r="H112" s="34"/>
      <c r="I112" s="35"/>
      <c r="J112" s="45"/>
      <c r="K112" s="45"/>
      <c r="L112" s="45"/>
      <c r="M112" s="45"/>
      <c r="N112" s="45"/>
      <c r="O112" s="45"/>
      <c r="P112" s="45"/>
      <c r="Q112" s="45"/>
      <c r="R112" s="45"/>
      <c r="S112" s="45"/>
      <c r="T112" s="45"/>
      <c r="U112" s="45"/>
      <c r="V112" s="45"/>
      <c r="W112" s="45"/>
      <c r="X112" s="45"/>
      <c r="Y112" s="45"/>
      <c r="Z112" s="45"/>
      <c r="AA112" s="45"/>
      <c r="AB112" s="45"/>
      <c r="AC112" s="45"/>
      <c r="AD112" s="45"/>
      <c r="AE112" s="45"/>
      <c r="AF112" s="45"/>
      <c r="AG112" s="45"/>
      <c r="AH112" s="45"/>
      <c r="AI112" s="45"/>
      <c r="AJ112" s="45"/>
      <c r="AK112" s="45"/>
      <c r="AL112" s="45"/>
      <c r="AM112" s="45"/>
      <c r="AN112" s="45"/>
      <c r="AO112" s="45"/>
      <c r="AP112" s="45"/>
      <c r="AQ112" s="45"/>
      <c r="AR112" s="45"/>
      <c r="AS112" s="45"/>
      <c r="AT112" s="45"/>
      <c r="AU112" s="45"/>
      <c r="AV112" s="45"/>
      <c r="AW112" s="45"/>
      <c r="AX112" s="45"/>
      <c r="AY112" s="45"/>
      <c r="AZ112" s="45"/>
      <c r="BA112" s="45"/>
      <c r="BB112" s="45"/>
      <c r="BC112" s="45"/>
      <c r="BD112" s="45"/>
      <c r="BE112" s="45"/>
      <c r="BF112" s="45"/>
      <c r="BG112" s="45"/>
      <c r="BH112" s="45"/>
      <c r="BI112" s="45"/>
      <c r="BJ112" s="45"/>
      <c r="BK112" s="45"/>
      <c r="BL112" s="45"/>
      <c r="BM112" s="45"/>
      <c r="BN112" s="45"/>
      <c r="BO112" s="45"/>
      <c r="BP112" s="45"/>
      <c r="BQ112" s="45"/>
      <c r="BR112" s="45"/>
      <c r="BS112" s="45"/>
      <c r="BT112" s="45"/>
      <c r="BU112" s="45"/>
      <c r="BV112" s="45"/>
      <c r="BW112" s="45"/>
      <c r="BX112" s="45"/>
      <c r="BY112" s="45"/>
      <c r="BZ112" s="45"/>
      <c r="CA112" s="45"/>
      <c r="CB112" s="45"/>
      <c r="CC112" s="45"/>
      <c r="CD112" s="45"/>
      <c r="CE112" s="45"/>
      <c r="CF112" s="45"/>
      <c r="CG112" s="45"/>
      <c r="CH112" s="45"/>
      <c r="CI112" s="45"/>
      <c r="CJ112" s="45"/>
      <c r="CK112" s="45"/>
      <c r="CL112" s="45"/>
      <c r="CM112" s="45"/>
      <c r="CN112" s="45"/>
      <c r="CO112" s="45"/>
      <c r="CP112" s="45"/>
      <c r="CQ112" s="45"/>
      <c r="CR112" s="45"/>
      <c r="CS112" s="45"/>
    </row>
    <row r="113" spans="1:97" s="46" customFormat="1" ht="27" customHeight="1">
      <c r="A113" s="41"/>
      <c r="B113" s="31"/>
      <c r="C113" s="31"/>
      <c r="D113" s="47" t="s">
        <v>34</v>
      </c>
      <c r="E113" s="31"/>
      <c r="F113" s="42"/>
      <c r="G113" s="34"/>
      <c r="H113" s="34"/>
      <c r="I113" s="35"/>
      <c r="J113" s="45"/>
      <c r="K113" s="45"/>
      <c r="L113" s="45"/>
      <c r="M113" s="45"/>
      <c r="N113" s="45"/>
      <c r="O113" s="45"/>
      <c r="P113" s="45"/>
      <c r="Q113" s="45"/>
      <c r="R113" s="45"/>
      <c r="S113" s="45"/>
      <c r="T113" s="45"/>
      <c r="U113" s="45"/>
      <c r="V113" s="45"/>
      <c r="W113" s="45"/>
      <c r="X113" s="45"/>
      <c r="Y113" s="45"/>
      <c r="Z113" s="45"/>
      <c r="AA113" s="45"/>
      <c r="AB113" s="45"/>
      <c r="AC113" s="45"/>
      <c r="AD113" s="45"/>
      <c r="AE113" s="45"/>
      <c r="AF113" s="45"/>
      <c r="AG113" s="45"/>
      <c r="AH113" s="45"/>
      <c r="AI113" s="45"/>
      <c r="AJ113" s="45"/>
      <c r="AK113" s="45"/>
      <c r="AL113" s="45"/>
      <c r="AM113" s="45"/>
      <c r="AN113" s="45"/>
      <c r="AO113" s="45"/>
      <c r="AP113" s="45"/>
      <c r="AQ113" s="45"/>
      <c r="AR113" s="45"/>
      <c r="AS113" s="45"/>
      <c r="AT113" s="45"/>
      <c r="AU113" s="45"/>
      <c r="AV113" s="45"/>
      <c r="AW113" s="45"/>
      <c r="AX113" s="45"/>
      <c r="AY113" s="45"/>
      <c r="AZ113" s="45"/>
      <c r="BA113" s="45"/>
      <c r="BB113" s="45"/>
      <c r="BC113" s="45"/>
      <c r="BD113" s="45"/>
      <c r="BE113" s="45"/>
      <c r="BF113" s="45"/>
      <c r="BG113" s="45"/>
      <c r="BH113" s="45"/>
      <c r="BI113" s="45"/>
      <c r="BJ113" s="45"/>
      <c r="BK113" s="45"/>
      <c r="BL113" s="45"/>
      <c r="BM113" s="45"/>
      <c r="BN113" s="45"/>
      <c r="BO113" s="45"/>
      <c r="BP113" s="45"/>
      <c r="BQ113" s="45"/>
      <c r="BR113" s="45"/>
      <c r="BS113" s="45"/>
      <c r="BT113" s="45"/>
      <c r="BU113" s="45"/>
      <c r="BV113" s="45"/>
      <c r="BW113" s="45"/>
      <c r="BX113" s="45"/>
      <c r="BY113" s="45"/>
      <c r="BZ113" s="45"/>
      <c r="CA113" s="45"/>
      <c r="CB113" s="45"/>
      <c r="CC113" s="45"/>
      <c r="CD113" s="45"/>
      <c r="CE113" s="45"/>
      <c r="CF113" s="45"/>
      <c r="CG113" s="45"/>
      <c r="CH113" s="45"/>
      <c r="CI113" s="45"/>
      <c r="CJ113" s="45"/>
      <c r="CK113" s="45"/>
      <c r="CL113" s="45"/>
      <c r="CM113" s="45"/>
      <c r="CN113" s="45"/>
      <c r="CO113" s="45"/>
      <c r="CP113" s="45"/>
      <c r="CQ113" s="45"/>
      <c r="CR113" s="45"/>
      <c r="CS113" s="45"/>
    </row>
    <row r="114" spans="1:97" s="53" customFormat="1" ht="13.5" customHeight="1">
      <c r="A114" s="51"/>
      <c r="B114" s="31"/>
      <c r="C114" s="49">
        <v>741</v>
      </c>
      <c r="D114" s="49" t="s">
        <v>63</v>
      </c>
      <c r="E114" s="49"/>
      <c r="F114" s="50"/>
      <c r="G114" s="27"/>
      <c r="H114" s="27">
        <f>SUM(H115:H136)</f>
        <v>0</v>
      </c>
      <c r="I114" s="51"/>
      <c r="J114" s="52"/>
      <c r="K114" s="52"/>
      <c r="L114" s="52"/>
      <c r="M114" s="52"/>
      <c r="N114" s="52"/>
      <c r="O114" s="52"/>
      <c r="P114" s="52"/>
      <c r="Q114" s="52"/>
      <c r="R114" s="52"/>
      <c r="S114" s="52"/>
      <c r="T114" s="52"/>
      <c r="U114" s="52"/>
      <c r="V114" s="52"/>
      <c r="W114" s="52"/>
      <c r="X114" s="52"/>
      <c r="Y114" s="52"/>
      <c r="Z114" s="52"/>
      <c r="AA114" s="52"/>
      <c r="AB114" s="52"/>
      <c r="AC114" s="52"/>
      <c r="AD114" s="52"/>
      <c r="AE114" s="52"/>
      <c r="AF114" s="52"/>
      <c r="AG114" s="52"/>
      <c r="AH114" s="52"/>
      <c r="AI114" s="52"/>
      <c r="AJ114" s="52"/>
      <c r="AK114" s="52"/>
      <c r="AL114" s="52"/>
      <c r="AM114" s="52"/>
      <c r="AN114" s="52"/>
      <c r="AO114" s="52"/>
      <c r="AP114" s="52"/>
      <c r="AQ114" s="52"/>
      <c r="AR114" s="52"/>
      <c r="AS114" s="52"/>
      <c r="AT114" s="52"/>
      <c r="AU114" s="52"/>
      <c r="AV114" s="52"/>
      <c r="AW114" s="52"/>
      <c r="AX114" s="52"/>
      <c r="AY114" s="52"/>
      <c r="AZ114" s="52"/>
      <c r="BA114" s="52"/>
      <c r="BB114" s="52"/>
      <c r="BC114" s="52"/>
      <c r="BD114" s="52"/>
      <c r="BE114" s="52"/>
      <c r="BF114" s="52"/>
      <c r="BG114" s="52"/>
      <c r="BH114" s="52"/>
      <c r="BI114" s="52"/>
      <c r="BJ114" s="52"/>
      <c r="BK114" s="52"/>
      <c r="BL114" s="52"/>
      <c r="BM114" s="52"/>
      <c r="BN114" s="52"/>
      <c r="BO114" s="52"/>
      <c r="BP114" s="52"/>
      <c r="BQ114" s="52"/>
      <c r="BR114" s="52"/>
      <c r="BS114" s="52"/>
      <c r="BT114" s="52"/>
      <c r="BU114" s="52"/>
      <c r="BV114" s="52"/>
      <c r="BW114" s="52"/>
      <c r="BX114" s="52"/>
      <c r="BY114" s="52"/>
      <c r="BZ114" s="52"/>
      <c r="CA114" s="52"/>
      <c r="CB114" s="52"/>
      <c r="CC114" s="52"/>
      <c r="CD114" s="52"/>
      <c r="CE114" s="52"/>
      <c r="CF114" s="52"/>
      <c r="CG114" s="52"/>
      <c r="CH114" s="52"/>
      <c r="CI114" s="52"/>
      <c r="CJ114" s="52"/>
      <c r="CK114" s="52"/>
      <c r="CL114" s="52"/>
      <c r="CM114" s="52"/>
      <c r="CN114" s="52"/>
      <c r="CO114" s="52"/>
      <c r="CP114" s="52"/>
      <c r="CQ114" s="52"/>
      <c r="CR114" s="52"/>
      <c r="CS114" s="52"/>
    </row>
    <row r="115" spans="1:97" s="84" customFormat="1" ht="26.25" customHeight="1">
      <c r="A115" s="72">
        <v>28</v>
      </c>
      <c r="B115" s="81" t="s">
        <v>64</v>
      </c>
      <c r="C115" s="82" t="s">
        <v>65</v>
      </c>
      <c r="D115" s="73" t="s">
        <v>66</v>
      </c>
      <c r="E115" s="73" t="s">
        <v>50</v>
      </c>
      <c r="F115" s="83">
        <f>F116</f>
        <v>1</v>
      </c>
      <c r="G115" s="74"/>
      <c r="H115" s="74">
        <f>F115*G115</f>
        <v>0</v>
      </c>
      <c r="I115" s="75" t="s">
        <v>22</v>
      </c>
      <c r="J115" s="171"/>
      <c r="K115" s="85"/>
    </row>
    <row r="116" spans="1:97" s="5" customFormat="1" ht="26.25" customHeight="1">
      <c r="A116" s="72"/>
      <c r="B116" s="73"/>
      <c r="C116" s="73"/>
      <c r="D116" s="86" t="s">
        <v>118</v>
      </c>
      <c r="E116" s="73"/>
      <c r="F116" s="87">
        <v>1</v>
      </c>
      <c r="G116" s="88"/>
      <c r="H116" s="74"/>
      <c r="I116" s="89"/>
      <c r="J116" s="90"/>
      <c r="K116" s="90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3"/>
      <c r="BF116" s="3"/>
      <c r="BG116" s="3"/>
      <c r="BH116" s="3"/>
      <c r="BI116" s="3"/>
      <c r="BJ116" s="3"/>
      <c r="BK116" s="3"/>
      <c r="BL116" s="3"/>
      <c r="BM116" s="3"/>
      <c r="BN116" s="3"/>
      <c r="BO116" s="3"/>
      <c r="BP116" s="3"/>
      <c r="BQ116" s="3"/>
      <c r="BR116" s="3"/>
      <c r="BS116" s="3"/>
      <c r="BT116" s="3"/>
      <c r="BU116" s="3"/>
      <c r="BV116" s="3"/>
      <c r="BW116" s="3"/>
      <c r="BX116" s="3"/>
      <c r="BY116" s="3"/>
      <c r="BZ116" s="3"/>
      <c r="CA116" s="3"/>
      <c r="CB116" s="3"/>
      <c r="CC116" s="3"/>
      <c r="CD116" s="3"/>
      <c r="CE116" s="3"/>
      <c r="CF116" s="3"/>
      <c r="CG116" s="3"/>
      <c r="CH116" s="3"/>
      <c r="CI116" s="3"/>
      <c r="CJ116" s="3"/>
      <c r="CK116" s="3"/>
      <c r="CL116" s="3"/>
      <c r="CM116" s="3"/>
    </row>
    <row r="117" spans="1:97" s="5" customFormat="1" ht="13.5" customHeight="1">
      <c r="A117" s="72"/>
      <c r="B117" s="73"/>
      <c r="C117" s="73"/>
      <c r="D117" s="86" t="s">
        <v>67</v>
      </c>
      <c r="E117" s="73"/>
      <c r="F117" s="91"/>
      <c r="G117" s="88"/>
      <c r="H117" s="74"/>
      <c r="I117" s="89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3"/>
      <c r="BI117" s="3"/>
      <c r="BJ117" s="3"/>
      <c r="BK117" s="3"/>
      <c r="BL117" s="3"/>
      <c r="BM117" s="3"/>
      <c r="BN117" s="3"/>
      <c r="BO117" s="3"/>
      <c r="BP117" s="3"/>
      <c r="BQ117" s="3"/>
      <c r="BR117" s="3"/>
      <c r="BS117" s="3"/>
      <c r="BT117" s="3"/>
      <c r="BU117" s="3"/>
      <c r="BV117" s="3"/>
      <c r="BW117" s="3"/>
      <c r="BX117" s="3"/>
      <c r="BY117" s="3"/>
      <c r="BZ117" s="3"/>
      <c r="CA117" s="3"/>
      <c r="CB117" s="3"/>
      <c r="CC117" s="3"/>
      <c r="CD117" s="3"/>
      <c r="CE117" s="3"/>
      <c r="CF117" s="3"/>
      <c r="CG117" s="3"/>
      <c r="CH117" s="3"/>
      <c r="CI117" s="3"/>
      <c r="CJ117" s="3"/>
      <c r="CK117" s="3"/>
      <c r="CL117" s="3"/>
      <c r="CM117" s="3"/>
    </row>
    <row r="118" spans="1:97" s="5" customFormat="1" ht="67.5" customHeight="1">
      <c r="A118" s="92"/>
      <c r="B118" s="93"/>
      <c r="C118" s="94"/>
      <c r="D118" s="170" t="s">
        <v>143</v>
      </c>
      <c r="E118" s="86"/>
      <c r="F118" s="87"/>
      <c r="G118" s="74"/>
      <c r="H118" s="74"/>
      <c r="I118" s="89"/>
      <c r="J118" s="3"/>
      <c r="K118" s="152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  <c r="BF118" s="3"/>
      <c r="BG118" s="3"/>
      <c r="BH118" s="3"/>
      <c r="BI118" s="3"/>
      <c r="BJ118" s="3"/>
      <c r="BK118" s="3"/>
      <c r="BL118" s="3"/>
      <c r="BM118" s="3"/>
      <c r="BN118" s="3"/>
      <c r="BO118" s="3"/>
      <c r="BP118" s="3"/>
      <c r="BQ118" s="3"/>
      <c r="BR118" s="3"/>
      <c r="BS118" s="3"/>
      <c r="BT118" s="3"/>
      <c r="BU118" s="3"/>
      <c r="BV118" s="3"/>
      <c r="BW118" s="3"/>
      <c r="BX118" s="3"/>
      <c r="BY118" s="3"/>
      <c r="BZ118" s="3"/>
      <c r="CA118" s="3"/>
      <c r="CB118" s="3"/>
      <c r="CC118" s="3"/>
      <c r="CD118" s="3"/>
      <c r="CE118" s="3"/>
      <c r="CF118" s="3"/>
      <c r="CG118" s="3"/>
      <c r="CH118" s="3"/>
      <c r="CI118" s="3"/>
      <c r="CJ118" s="3"/>
      <c r="CK118" s="3"/>
      <c r="CL118" s="3"/>
      <c r="CM118" s="3"/>
    </row>
    <row r="119" spans="1:97" s="84" customFormat="1" ht="13.5" customHeight="1">
      <c r="A119" s="72">
        <v>29</v>
      </c>
      <c r="B119" s="81" t="s">
        <v>64</v>
      </c>
      <c r="C119" s="82" t="s">
        <v>68</v>
      </c>
      <c r="D119" s="73" t="s">
        <v>130</v>
      </c>
      <c r="E119" s="73" t="s">
        <v>21</v>
      </c>
      <c r="F119" s="83">
        <f>SUM(F121:F124)</f>
        <v>4</v>
      </c>
      <c r="G119" s="74"/>
      <c r="H119" s="74">
        <f>F119*G119</f>
        <v>0</v>
      </c>
      <c r="I119" s="75" t="s">
        <v>22</v>
      </c>
      <c r="J119" s="158"/>
      <c r="K119" s="85"/>
    </row>
    <row r="120" spans="1:97" s="5" customFormat="1" ht="13.5" customHeight="1">
      <c r="A120" s="72"/>
      <c r="B120" s="73"/>
      <c r="C120" s="73"/>
      <c r="D120" s="86" t="s">
        <v>131</v>
      </c>
      <c r="E120" s="73"/>
      <c r="F120" s="3"/>
      <c r="G120" s="88"/>
      <c r="H120" s="74"/>
      <c r="I120" s="89"/>
      <c r="J120" s="90"/>
      <c r="K120" s="90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  <c r="BE120" s="3"/>
      <c r="BF120" s="3"/>
      <c r="BG120" s="3"/>
      <c r="BH120" s="3"/>
      <c r="BI120" s="3"/>
      <c r="BJ120" s="3"/>
      <c r="BK120" s="3"/>
      <c r="BL120" s="3"/>
      <c r="BM120" s="3"/>
      <c r="BN120" s="3"/>
      <c r="BO120" s="3"/>
      <c r="BP120" s="3"/>
      <c r="BQ120" s="3"/>
      <c r="BR120" s="3"/>
      <c r="BS120" s="3"/>
      <c r="BT120" s="3"/>
      <c r="BU120" s="3"/>
      <c r="BV120" s="3"/>
      <c r="BW120" s="3"/>
      <c r="BX120" s="3"/>
      <c r="BY120" s="3"/>
      <c r="BZ120" s="3"/>
      <c r="CA120" s="3"/>
      <c r="CB120" s="3"/>
      <c r="CC120" s="3"/>
      <c r="CD120" s="3"/>
      <c r="CE120" s="3"/>
      <c r="CF120" s="3"/>
      <c r="CG120" s="3"/>
      <c r="CH120" s="3"/>
      <c r="CI120" s="3"/>
      <c r="CJ120" s="3"/>
      <c r="CK120" s="3"/>
      <c r="CL120" s="3"/>
      <c r="CM120" s="3"/>
    </row>
    <row r="121" spans="1:97" s="5" customFormat="1" ht="13.5" customHeight="1">
      <c r="A121" s="72"/>
      <c r="B121" s="73"/>
      <c r="C121" s="73"/>
      <c r="D121" s="110" t="s">
        <v>129</v>
      </c>
      <c r="E121" s="73"/>
      <c r="F121" s="87">
        <v>1</v>
      </c>
      <c r="G121" s="88"/>
      <c r="H121" s="74"/>
      <c r="I121" s="89"/>
      <c r="J121" s="90"/>
      <c r="K121" s="90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  <c r="BD121" s="3"/>
      <c r="BE121" s="3"/>
      <c r="BF121" s="3"/>
      <c r="BG121" s="3"/>
      <c r="BH121" s="3"/>
      <c r="BI121" s="3"/>
      <c r="BJ121" s="3"/>
      <c r="BK121" s="3"/>
      <c r="BL121" s="3"/>
      <c r="BM121" s="3"/>
      <c r="BN121" s="3"/>
      <c r="BO121" s="3"/>
      <c r="BP121" s="3"/>
      <c r="BQ121" s="3"/>
      <c r="BR121" s="3"/>
      <c r="BS121" s="3"/>
      <c r="BT121" s="3"/>
      <c r="BU121" s="3"/>
      <c r="BV121" s="3"/>
      <c r="BW121" s="3"/>
      <c r="BX121" s="3"/>
      <c r="BY121" s="3"/>
      <c r="BZ121" s="3"/>
      <c r="CA121" s="3"/>
      <c r="CB121" s="3"/>
      <c r="CC121" s="3"/>
      <c r="CD121" s="3"/>
      <c r="CE121" s="3"/>
      <c r="CF121" s="3"/>
      <c r="CG121" s="3"/>
      <c r="CH121" s="3"/>
      <c r="CI121" s="3"/>
      <c r="CJ121" s="3"/>
      <c r="CK121" s="3"/>
      <c r="CL121" s="3"/>
      <c r="CM121" s="3"/>
    </row>
    <row r="122" spans="1:97" s="5" customFormat="1" ht="13.5" customHeight="1">
      <c r="A122" s="72"/>
      <c r="B122" s="73"/>
      <c r="C122" s="73"/>
      <c r="D122" s="110" t="s">
        <v>132</v>
      </c>
      <c r="E122" s="73"/>
      <c r="F122" s="87">
        <v>1</v>
      </c>
      <c r="G122" s="88"/>
      <c r="H122" s="74"/>
      <c r="I122" s="89"/>
      <c r="J122" s="90"/>
      <c r="K122" s="90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  <c r="BD122" s="3"/>
      <c r="BE122" s="3"/>
      <c r="BF122" s="3"/>
      <c r="BG122" s="3"/>
      <c r="BH122" s="3"/>
      <c r="BI122" s="3"/>
      <c r="BJ122" s="3"/>
      <c r="BK122" s="3"/>
      <c r="BL122" s="3"/>
      <c r="BM122" s="3"/>
      <c r="BN122" s="3"/>
      <c r="BO122" s="3"/>
      <c r="BP122" s="3"/>
      <c r="BQ122" s="3"/>
      <c r="BR122" s="3"/>
      <c r="BS122" s="3"/>
      <c r="BT122" s="3"/>
      <c r="BU122" s="3"/>
      <c r="BV122" s="3"/>
      <c r="BW122" s="3"/>
      <c r="BX122" s="3"/>
      <c r="BY122" s="3"/>
      <c r="BZ122" s="3"/>
      <c r="CA122" s="3"/>
      <c r="CB122" s="3"/>
      <c r="CC122" s="3"/>
      <c r="CD122" s="3"/>
      <c r="CE122" s="3"/>
      <c r="CF122" s="3"/>
      <c r="CG122" s="3"/>
      <c r="CH122" s="3"/>
      <c r="CI122" s="3"/>
      <c r="CJ122" s="3"/>
      <c r="CK122" s="3"/>
      <c r="CL122" s="3"/>
      <c r="CM122" s="3"/>
    </row>
    <row r="123" spans="1:97" s="5" customFormat="1" ht="13.5" customHeight="1">
      <c r="A123" s="72"/>
      <c r="B123" s="73"/>
      <c r="C123" s="73"/>
      <c r="D123" s="110" t="s">
        <v>133</v>
      </c>
      <c r="E123" s="73"/>
      <c r="F123" s="87">
        <v>1</v>
      </c>
      <c r="G123" s="88"/>
      <c r="H123" s="74"/>
      <c r="I123" s="89"/>
      <c r="J123" s="90"/>
      <c r="K123" s="90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  <c r="BD123" s="3"/>
      <c r="BE123" s="3"/>
      <c r="BF123" s="3"/>
      <c r="BG123" s="3"/>
      <c r="BH123" s="3"/>
      <c r="BI123" s="3"/>
      <c r="BJ123" s="3"/>
      <c r="BK123" s="3"/>
      <c r="BL123" s="3"/>
      <c r="BM123" s="3"/>
      <c r="BN123" s="3"/>
      <c r="BO123" s="3"/>
      <c r="BP123" s="3"/>
      <c r="BQ123" s="3"/>
      <c r="BR123" s="3"/>
      <c r="BS123" s="3"/>
      <c r="BT123" s="3"/>
      <c r="BU123" s="3"/>
      <c r="BV123" s="3"/>
      <c r="BW123" s="3"/>
      <c r="BX123" s="3"/>
      <c r="BY123" s="3"/>
      <c r="BZ123" s="3"/>
      <c r="CA123" s="3"/>
      <c r="CB123" s="3"/>
      <c r="CC123" s="3"/>
      <c r="CD123" s="3"/>
      <c r="CE123" s="3"/>
      <c r="CF123" s="3"/>
      <c r="CG123" s="3"/>
      <c r="CH123" s="3"/>
      <c r="CI123" s="3"/>
      <c r="CJ123" s="3"/>
      <c r="CK123" s="3"/>
      <c r="CL123" s="3"/>
      <c r="CM123" s="3"/>
    </row>
    <row r="124" spans="1:97" s="5" customFormat="1" ht="13.5" customHeight="1">
      <c r="A124" s="72"/>
      <c r="B124" s="73"/>
      <c r="C124" s="73"/>
      <c r="D124" s="110" t="s">
        <v>134</v>
      </c>
      <c r="E124" s="73"/>
      <c r="F124" s="87">
        <v>1</v>
      </c>
      <c r="G124" s="88"/>
      <c r="H124" s="74"/>
      <c r="I124" s="89"/>
      <c r="J124" s="90"/>
      <c r="K124" s="90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  <c r="BD124" s="3"/>
      <c r="BE124" s="3"/>
      <c r="BF124" s="3"/>
      <c r="BG124" s="3"/>
      <c r="BH124" s="3"/>
      <c r="BI124" s="3"/>
      <c r="BJ124" s="3"/>
      <c r="BK124" s="3"/>
      <c r="BL124" s="3"/>
      <c r="BM124" s="3"/>
      <c r="BN124" s="3"/>
      <c r="BO124" s="3"/>
      <c r="BP124" s="3"/>
      <c r="BQ124" s="3"/>
      <c r="BR124" s="3"/>
      <c r="BS124" s="3"/>
      <c r="BT124" s="3"/>
      <c r="BU124" s="3"/>
      <c r="BV124" s="3"/>
      <c r="BW124" s="3"/>
      <c r="BX124" s="3"/>
      <c r="BY124" s="3"/>
      <c r="BZ124" s="3"/>
      <c r="CA124" s="3"/>
      <c r="CB124" s="3"/>
      <c r="CC124" s="3"/>
      <c r="CD124" s="3"/>
      <c r="CE124" s="3"/>
      <c r="CF124" s="3"/>
      <c r="CG124" s="3"/>
      <c r="CH124" s="3"/>
      <c r="CI124" s="3"/>
      <c r="CJ124" s="3"/>
      <c r="CK124" s="3"/>
      <c r="CL124" s="3"/>
      <c r="CM124" s="3"/>
    </row>
    <row r="125" spans="1:97" s="5" customFormat="1" ht="40.5" customHeight="1">
      <c r="A125" s="72"/>
      <c r="B125" s="73"/>
      <c r="C125" s="73"/>
      <c r="D125" s="86" t="s">
        <v>146</v>
      </c>
      <c r="E125" s="73"/>
      <c r="F125" s="91"/>
      <c r="G125" s="88"/>
      <c r="H125" s="74"/>
      <c r="I125" s="89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  <c r="BD125" s="3"/>
      <c r="BE125" s="3"/>
      <c r="BF125" s="3"/>
      <c r="BG125" s="3"/>
      <c r="BH125" s="3"/>
      <c r="BI125" s="3"/>
      <c r="BJ125" s="3"/>
      <c r="BK125" s="3"/>
      <c r="BL125" s="3"/>
      <c r="BM125" s="3"/>
      <c r="BN125" s="3"/>
      <c r="BO125" s="3"/>
      <c r="BP125" s="3"/>
      <c r="BQ125" s="3"/>
      <c r="BR125" s="3"/>
      <c r="BS125" s="3"/>
      <c r="BT125" s="3"/>
      <c r="BU125" s="3"/>
      <c r="BV125" s="3"/>
      <c r="BW125" s="3"/>
      <c r="BX125" s="3"/>
      <c r="BY125" s="3"/>
      <c r="BZ125" s="3"/>
      <c r="CA125" s="3"/>
      <c r="CB125" s="3"/>
      <c r="CC125" s="3"/>
      <c r="CD125" s="3"/>
      <c r="CE125" s="3"/>
      <c r="CF125" s="3"/>
      <c r="CG125" s="3"/>
      <c r="CH125" s="3"/>
      <c r="CI125" s="3"/>
      <c r="CJ125" s="3"/>
      <c r="CK125" s="3"/>
      <c r="CL125" s="3"/>
      <c r="CM125" s="3"/>
    </row>
    <row r="126" spans="1:97" s="5" customFormat="1" ht="67.5" customHeight="1">
      <c r="A126" s="92"/>
      <c r="B126" s="93"/>
      <c r="C126" s="94"/>
      <c r="D126" s="170" t="s">
        <v>143</v>
      </c>
      <c r="E126" s="86"/>
      <c r="F126" s="87"/>
      <c r="G126" s="74"/>
      <c r="H126" s="74"/>
      <c r="I126" s="89"/>
      <c r="J126" s="3"/>
      <c r="K126" s="152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  <c r="BD126" s="3"/>
      <c r="BE126" s="3"/>
      <c r="BF126" s="3"/>
      <c r="BG126" s="3"/>
      <c r="BH126" s="3"/>
      <c r="BI126" s="3"/>
      <c r="BJ126" s="3"/>
      <c r="BK126" s="3"/>
      <c r="BL126" s="3"/>
      <c r="BM126" s="3"/>
      <c r="BN126" s="3"/>
      <c r="BO126" s="3"/>
      <c r="BP126" s="3"/>
      <c r="BQ126" s="3"/>
      <c r="BR126" s="3"/>
      <c r="BS126" s="3"/>
      <c r="BT126" s="3"/>
      <c r="BU126" s="3"/>
      <c r="BV126" s="3"/>
      <c r="BW126" s="3"/>
      <c r="BX126" s="3"/>
      <c r="BY126" s="3"/>
      <c r="BZ126" s="3"/>
      <c r="CA126" s="3"/>
      <c r="CB126" s="3"/>
      <c r="CC126" s="3"/>
      <c r="CD126" s="3"/>
      <c r="CE126" s="3"/>
      <c r="CF126" s="3"/>
      <c r="CG126" s="3"/>
      <c r="CH126" s="3"/>
      <c r="CI126" s="3"/>
      <c r="CJ126" s="3"/>
      <c r="CK126" s="3"/>
      <c r="CL126" s="3"/>
      <c r="CM126" s="3"/>
    </row>
    <row r="127" spans="1:97" s="53" customFormat="1" ht="13.5" customHeight="1">
      <c r="A127" s="69">
        <v>30</v>
      </c>
      <c r="B127" s="31">
        <v>741</v>
      </c>
      <c r="C127" s="82" t="s">
        <v>71</v>
      </c>
      <c r="D127" s="32" t="s">
        <v>69</v>
      </c>
      <c r="E127" s="32" t="s">
        <v>50</v>
      </c>
      <c r="F127" s="33">
        <f>F128</f>
        <v>1</v>
      </c>
      <c r="G127" s="34"/>
      <c r="H127" s="34">
        <f>F127*G127</f>
        <v>0</v>
      </c>
      <c r="I127" s="35" t="s">
        <v>22</v>
      </c>
      <c r="J127" s="95"/>
      <c r="K127" s="52"/>
      <c r="L127" s="52"/>
      <c r="M127" s="52"/>
      <c r="N127" s="52"/>
      <c r="O127" s="52"/>
      <c r="P127" s="52"/>
      <c r="Q127" s="52"/>
      <c r="R127" s="52"/>
      <c r="S127" s="52"/>
      <c r="T127" s="52"/>
      <c r="U127" s="52"/>
      <c r="V127" s="52"/>
      <c r="W127" s="52"/>
      <c r="X127" s="52"/>
      <c r="Y127" s="52"/>
      <c r="Z127" s="52"/>
      <c r="AA127" s="52"/>
      <c r="AB127" s="52"/>
      <c r="AC127" s="52"/>
      <c r="AD127" s="52"/>
      <c r="AE127" s="52"/>
      <c r="AF127" s="52"/>
      <c r="AG127" s="52"/>
      <c r="AH127" s="52"/>
      <c r="AI127" s="52"/>
      <c r="AJ127" s="52"/>
      <c r="AK127" s="52"/>
      <c r="AL127" s="52"/>
      <c r="AM127" s="52"/>
      <c r="AN127" s="52"/>
      <c r="AO127" s="52"/>
      <c r="AP127" s="52"/>
      <c r="AQ127" s="52"/>
      <c r="AR127" s="52"/>
      <c r="AS127" s="52"/>
      <c r="AT127" s="52"/>
      <c r="AU127" s="52"/>
      <c r="AV127" s="52"/>
      <c r="AW127" s="52"/>
      <c r="AX127" s="52"/>
      <c r="AY127" s="52"/>
      <c r="AZ127" s="52"/>
      <c r="BA127" s="52"/>
      <c r="BB127" s="52"/>
      <c r="BC127" s="52"/>
      <c r="BD127" s="52"/>
      <c r="BE127" s="52"/>
      <c r="BF127" s="52"/>
      <c r="BG127" s="52"/>
      <c r="BH127" s="52"/>
      <c r="BI127" s="52"/>
      <c r="BJ127" s="52"/>
      <c r="BK127" s="52"/>
      <c r="BL127" s="52"/>
      <c r="BM127" s="52"/>
      <c r="BN127" s="52"/>
      <c r="BO127" s="52"/>
      <c r="BP127" s="52"/>
      <c r="BQ127" s="52"/>
      <c r="BR127" s="52"/>
      <c r="BS127" s="52"/>
      <c r="BT127" s="52"/>
      <c r="BU127" s="52"/>
      <c r="BV127" s="52"/>
      <c r="BW127" s="52"/>
      <c r="BX127" s="52"/>
      <c r="BY127" s="52"/>
      <c r="BZ127" s="52"/>
      <c r="CA127" s="52"/>
      <c r="CB127" s="52"/>
      <c r="CC127" s="52"/>
      <c r="CD127" s="52"/>
      <c r="CE127" s="52"/>
      <c r="CF127" s="52"/>
      <c r="CG127" s="52"/>
      <c r="CH127" s="52"/>
      <c r="CI127" s="52"/>
      <c r="CJ127" s="52"/>
      <c r="CK127" s="52"/>
      <c r="CL127" s="52"/>
      <c r="CM127" s="52"/>
      <c r="CN127" s="52"/>
      <c r="CO127" s="52"/>
      <c r="CP127" s="52"/>
      <c r="CQ127" s="52"/>
      <c r="CR127" s="52"/>
      <c r="CS127" s="52"/>
    </row>
    <row r="128" spans="1:97" s="53" customFormat="1" ht="13.5" customHeight="1">
      <c r="A128" s="67"/>
      <c r="B128" s="31"/>
      <c r="C128" s="67"/>
      <c r="D128" s="68" t="s">
        <v>70</v>
      </c>
      <c r="E128" s="54"/>
      <c r="F128" s="40">
        <v>1</v>
      </c>
      <c r="G128" s="34"/>
      <c r="H128" s="34"/>
      <c r="I128" s="96"/>
      <c r="J128" s="95"/>
      <c r="K128" s="52"/>
      <c r="L128" s="52"/>
      <c r="M128" s="52"/>
      <c r="N128" s="52"/>
      <c r="O128" s="52"/>
      <c r="P128" s="52"/>
      <c r="Q128" s="52"/>
      <c r="R128" s="52"/>
      <c r="S128" s="52"/>
      <c r="T128" s="52"/>
      <c r="U128" s="52"/>
      <c r="V128" s="52"/>
      <c r="W128" s="52"/>
      <c r="X128" s="52"/>
      <c r="Y128" s="52"/>
      <c r="Z128" s="52"/>
      <c r="AA128" s="52"/>
      <c r="AB128" s="52"/>
      <c r="AC128" s="52"/>
      <c r="AD128" s="52"/>
      <c r="AE128" s="52"/>
      <c r="AF128" s="52"/>
      <c r="AG128" s="52"/>
      <c r="AH128" s="52"/>
      <c r="AI128" s="52"/>
      <c r="AJ128" s="52"/>
      <c r="AK128" s="52"/>
      <c r="AL128" s="52"/>
      <c r="AM128" s="52"/>
      <c r="AN128" s="52"/>
      <c r="AO128" s="52"/>
      <c r="AP128" s="52"/>
      <c r="AQ128" s="52"/>
      <c r="AR128" s="52"/>
      <c r="AS128" s="52"/>
      <c r="AT128" s="52"/>
      <c r="AU128" s="52"/>
      <c r="AV128" s="52"/>
      <c r="AW128" s="52"/>
      <c r="AX128" s="52"/>
      <c r="AY128" s="52"/>
      <c r="AZ128" s="52"/>
      <c r="BA128" s="52"/>
      <c r="BB128" s="52"/>
      <c r="BC128" s="52"/>
      <c r="BD128" s="52"/>
      <c r="BE128" s="52"/>
      <c r="BF128" s="52"/>
      <c r="BG128" s="52"/>
      <c r="BH128" s="52"/>
      <c r="BI128" s="52"/>
      <c r="BJ128" s="52"/>
      <c r="BK128" s="52"/>
      <c r="BL128" s="52"/>
      <c r="BM128" s="52"/>
      <c r="BN128" s="52"/>
      <c r="BO128" s="52"/>
      <c r="BP128" s="52"/>
      <c r="BQ128" s="52"/>
      <c r="BR128" s="52"/>
      <c r="BS128" s="52"/>
      <c r="BT128" s="52"/>
      <c r="BU128" s="52"/>
      <c r="BV128" s="52"/>
      <c r="BW128" s="52"/>
      <c r="BX128" s="52"/>
      <c r="BY128" s="52"/>
      <c r="BZ128" s="52"/>
      <c r="CA128" s="52"/>
      <c r="CB128" s="52"/>
      <c r="CC128" s="52"/>
      <c r="CD128" s="52"/>
      <c r="CE128" s="52"/>
      <c r="CF128" s="52"/>
      <c r="CG128" s="52"/>
      <c r="CH128" s="52"/>
      <c r="CI128" s="52"/>
      <c r="CJ128" s="52"/>
      <c r="CK128" s="52"/>
      <c r="CL128" s="52"/>
      <c r="CM128" s="52"/>
      <c r="CN128" s="52"/>
      <c r="CO128" s="52"/>
      <c r="CP128" s="52"/>
      <c r="CQ128" s="52"/>
      <c r="CR128" s="52"/>
      <c r="CS128" s="52"/>
    </row>
    <row r="129" spans="1:97" s="53" customFormat="1" ht="13.5" customHeight="1">
      <c r="A129" s="97">
        <v>31</v>
      </c>
      <c r="B129" s="31">
        <v>741</v>
      </c>
      <c r="C129" s="82" t="s">
        <v>74</v>
      </c>
      <c r="D129" s="98" t="s">
        <v>72</v>
      </c>
      <c r="E129" s="32" t="s">
        <v>50</v>
      </c>
      <c r="F129" s="33">
        <f>F130</f>
        <v>1</v>
      </c>
      <c r="G129" s="34"/>
      <c r="H129" s="34">
        <f>F129*G129</f>
        <v>0</v>
      </c>
      <c r="I129" s="35" t="s">
        <v>22</v>
      </c>
      <c r="J129" s="153"/>
      <c r="K129" s="52"/>
      <c r="L129" s="52"/>
      <c r="M129" s="52"/>
      <c r="N129" s="52"/>
      <c r="O129" s="52"/>
      <c r="P129" s="52"/>
      <c r="Q129" s="52"/>
      <c r="R129" s="52"/>
      <c r="S129" s="52"/>
      <c r="T129" s="52"/>
      <c r="U129" s="52"/>
      <c r="V129" s="52"/>
      <c r="W129" s="52"/>
      <c r="X129" s="52"/>
      <c r="Y129" s="52"/>
      <c r="Z129" s="52"/>
      <c r="AA129" s="52"/>
      <c r="AB129" s="52"/>
      <c r="AC129" s="52"/>
      <c r="AD129" s="52"/>
      <c r="AE129" s="52"/>
      <c r="AF129" s="52"/>
      <c r="AG129" s="52"/>
      <c r="AH129" s="52"/>
      <c r="AI129" s="52"/>
      <c r="AJ129" s="52"/>
      <c r="AK129" s="52"/>
      <c r="AL129" s="52"/>
      <c r="AM129" s="52"/>
      <c r="AN129" s="52"/>
      <c r="AO129" s="52"/>
      <c r="AP129" s="52"/>
      <c r="AQ129" s="52"/>
      <c r="AR129" s="52"/>
      <c r="AS129" s="52"/>
      <c r="AT129" s="52"/>
      <c r="AU129" s="52"/>
      <c r="AV129" s="52"/>
      <c r="AW129" s="52"/>
      <c r="AX129" s="52"/>
      <c r="AY129" s="52"/>
      <c r="AZ129" s="52"/>
      <c r="BA129" s="52"/>
      <c r="BB129" s="52"/>
      <c r="BC129" s="52"/>
      <c r="BD129" s="52"/>
      <c r="BE129" s="52"/>
      <c r="BF129" s="52"/>
      <c r="BG129" s="52"/>
      <c r="BH129" s="52"/>
      <c r="BI129" s="52"/>
      <c r="BJ129" s="52"/>
      <c r="BK129" s="52"/>
      <c r="BL129" s="52"/>
      <c r="BM129" s="52"/>
      <c r="BN129" s="52"/>
      <c r="BO129" s="52"/>
      <c r="BP129" s="52"/>
      <c r="BQ129" s="52"/>
      <c r="BR129" s="52"/>
      <c r="BS129" s="52"/>
      <c r="BT129" s="52"/>
      <c r="BU129" s="52"/>
      <c r="BV129" s="52"/>
      <c r="BW129" s="52"/>
      <c r="BX129" s="52"/>
      <c r="BY129" s="52"/>
      <c r="BZ129" s="52"/>
      <c r="CA129" s="52"/>
      <c r="CB129" s="52"/>
      <c r="CC129" s="52"/>
      <c r="CD129" s="52"/>
      <c r="CE129" s="52"/>
      <c r="CF129" s="52"/>
      <c r="CG129" s="52"/>
      <c r="CH129" s="52"/>
      <c r="CI129" s="52"/>
      <c r="CJ129" s="52"/>
      <c r="CK129" s="52"/>
      <c r="CL129" s="52"/>
      <c r="CM129" s="52"/>
      <c r="CN129" s="52"/>
      <c r="CO129" s="52"/>
      <c r="CP129" s="52"/>
      <c r="CQ129" s="52"/>
      <c r="CR129" s="52"/>
      <c r="CS129" s="52"/>
    </row>
    <row r="130" spans="1:97" s="53" customFormat="1" ht="13.5" customHeight="1">
      <c r="A130" s="97"/>
      <c r="B130" s="31"/>
      <c r="C130" s="69"/>
      <c r="D130" s="47" t="s">
        <v>119</v>
      </c>
      <c r="E130" s="32"/>
      <c r="F130" s="40">
        <v>1</v>
      </c>
      <c r="G130" s="34"/>
      <c r="H130" s="34"/>
      <c r="I130" s="96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  <c r="AC130" s="52"/>
      <c r="AD130" s="52"/>
      <c r="AE130" s="52"/>
      <c r="AF130" s="52"/>
      <c r="AG130" s="52"/>
      <c r="AH130" s="52"/>
      <c r="AI130" s="52"/>
      <c r="AJ130" s="52"/>
      <c r="AK130" s="52"/>
      <c r="AL130" s="52"/>
      <c r="AM130" s="52"/>
      <c r="AN130" s="52"/>
      <c r="AO130" s="52"/>
      <c r="AP130" s="52"/>
      <c r="AQ130" s="52"/>
      <c r="AR130" s="52"/>
      <c r="AS130" s="52"/>
      <c r="AT130" s="52"/>
      <c r="AU130" s="52"/>
      <c r="AV130" s="52"/>
      <c r="AW130" s="52"/>
      <c r="AX130" s="52"/>
      <c r="AY130" s="52"/>
      <c r="AZ130" s="52"/>
      <c r="BA130" s="52"/>
      <c r="BB130" s="52"/>
      <c r="BC130" s="52"/>
      <c r="BD130" s="52"/>
      <c r="BE130" s="52"/>
      <c r="BF130" s="52"/>
      <c r="BG130" s="52"/>
      <c r="BH130" s="52"/>
      <c r="BI130" s="52"/>
      <c r="BJ130" s="52"/>
      <c r="BK130" s="52"/>
      <c r="BL130" s="52"/>
      <c r="BM130" s="52"/>
      <c r="BN130" s="52"/>
      <c r="BO130" s="52"/>
      <c r="BP130" s="52"/>
      <c r="BQ130" s="52"/>
      <c r="BR130" s="52"/>
      <c r="BS130" s="52"/>
      <c r="BT130" s="52"/>
      <c r="BU130" s="52"/>
      <c r="BV130" s="52"/>
      <c r="BW130" s="52"/>
      <c r="BX130" s="52"/>
      <c r="BY130" s="52"/>
      <c r="BZ130" s="52"/>
      <c r="CA130" s="52"/>
      <c r="CB130" s="52"/>
      <c r="CC130" s="52"/>
      <c r="CD130" s="52"/>
      <c r="CE130" s="52"/>
      <c r="CF130" s="52"/>
      <c r="CG130" s="52"/>
      <c r="CH130" s="52"/>
      <c r="CI130" s="52"/>
      <c r="CJ130" s="52"/>
      <c r="CK130" s="52"/>
      <c r="CL130" s="52"/>
      <c r="CM130" s="52"/>
      <c r="CN130" s="52"/>
      <c r="CO130" s="52"/>
      <c r="CP130" s="52"/>
      <c r="CQ130" s="52"/>
      <c r="CR130" s="52"/>
      <c r="CS130" s="52"/>
    </row>
    <row r="131" spans="1:97" s="53" customFormat="1" ht="13.5" customHeight="1">
      <c r="A131" s="97"/>
      <c r="B131" s="31"/>
      <c r="C131" s="67"/>
      <c r="D131" s="47" t="s">
        <v>73</v>
      </c>
      <c r="E131" s="54"/>
      <c r="F131" s="70"/>
      <c r="G131" s="34"/>
      <c r="H131" s="34"/>
      <c r="I131" s="66"/>
      <c r="J131" s="52"/>
      <c r="K131" s="52"/>
      <c r="L131" s="52"/>
      <c r="M131" s="52"/>
      <c r="N131" s="52"/>
      <c r="O131" s="52"/>
      <c r="P131" s="52"/>
      <c r="Q131" s="52"/>
      <c r="R131" s="52"/>
      <c r="S131" s="52"/>
      <c r="T131" s="52"/>
      <c r="U131" s="52"/>
      <c r="V131" s="52"/>
      <c r="W131" s="52"/>
      <c r="X131" s="52"/>
      <c r="Y131" s="52"/>
      <c r="Z131" s="52"/>
      <c r="AA131" s="52"/>
      <c r="AB131" s="52"/>
      <c r="AC131" s="52"/>
      <c r="AD131" s="52"/>
      <c r="AE131" s="52"/>
      <c r="AF131" s="52"/>
      <c r="AG131" s="52"/>
      <c r="AH131" s="52"/>
      <c r="AI131" s="52"/>
      <c r="AJ131" s="52"/>
      <c r="AK131" s="52"/>
      <c r="AL131" s="52"/>
      <c r="AM131" s="52"/>
      <c r="AN131" s="52"/>
      <c r="AO131" s="52"/>
      <c r="AP131" s="52"/>
      <c r="AQ131" s="52"/>
      <c r="AR131" s="52"/>
      <c r="AS131" s="52"/>
      <c r="AT131" s="52"/>
      <c r="AU131" s="52"/>
      <c r="AV131" s="52"/>
      <c r="AW131" s="52"/>
      <c r="AX131" s="52"/>
      <c r="AY131" s="52"/>
      <c r="AZ131" s="52"/>
      <c r="BA131" s="52"/>
      <c r="BB131" s="52"/>
      <c r="BC131" s="52"/>
      <c r="BD131" s="52"/>
      <c r="BE131" s="52"/>
      <c r="BF131" s="52"/>
      <c r="BG131" s="52"/>
      <c r="BH131" s="52"/>
      <c r="BI131" s="52"/>
      <c r="BJ131" s="52"/>
      <c r="BK131" s="52"/>
      <c r="BL131" s="52"/>
      <c r="BM131" s="52"/>
      <c r="BN131" s="52"/>
      <c r="BO131" s="52"/>
      <c r="BP131" s="52"/>
      <c r="BQ131" s="52"/>
      <c r="BR131" s="52"/>
      <c r="BS131" s="52"/>
      <c r="BT131" s="52"/>
      <c r="BU131" s="52"/>
      <c r="BV131" s="52"/>
      <c r="BW131" s="52"/>
      <c r="BX131" s="52"/>
      <c r="BY131" s="52"/>
      <c r="BZ131" s="52"/>
      <c r="CA131" s="52"/>
      <c r="CB131" s="52"/>
      <c r="CC131" s="52"/>
      <c r="CD131" s="52"/>
      <c r="CE131" s="52"/>
      <c r="CF131" s="52"/>
      <c r="CG131" s="52"/>
      <c r="CH131" s="52"/>
      <c r="CI131" s="52"/>
      <c r="CJ131" s="52"/>
      <c r="CK131" s="52"/>
      <c r="CL131" s="52"/>
      <c r="CM131" s="52"/>
      <c r="CN131" s="52"/>
      <c r="CO131" s="52"/>
      <c r="CP131" s="52"/>
      <c r="CQ131" s="52"/>
      <c r="CR131" s="52"/>
      <c r="CS131" s="52"/>
    </row>
    <row r="132" spans="1:97" s="53" customFormat="1" ht="13.5" customHeight="1">
      <c r="A132" s="41">
        <v>32</v>
      </c>
      <c r="B132" s="31">
        <v>741</v>
      </c>
      <c r="C132" s="82" t="s">
        <v>148</v>
      </c>
      <c r="D132" s="31" t="s">
        <v>75</v>
      </c>
      <c r="E132" s="54" t="s">
        <v>50</v>
      </c>
      <c r="F132" s="42">
        <v>1</v>
      </c>
      <c r="G132" s="34"/>
      <c r="H132" s="34">
        <f>F132*G132</f>
        <v>0</v>
      </c>
      <c r="I132" s="35" t="s">
        <v>22</v>
      </c>
      <c r="J132" s="52"/>
      <c r="K132" s="52"/>
      <c r="L132" s="52"/>
      <c r="M132" s="52"/>
      <c r="N132" s="52"/>
      <c r="O132" s="52"/>
      <c r="P132" s="52"/>
      <c r="Q132" s="52"/>
      <c r="R132" s="52"/>
      <c r="S132" s="52"/>
      <c r="T132" s="52"/>
      <c r="U132" s="52"/>
      <c r="V132" s="52"/>
      <c r="W132" s="52"/>
      <c r="X132" s="52"/>
      <c r="Y132" s="52"/>
      <c r="Z132" s="52"/>
      <c r="AA132" s="52"/>
      <c r="AB132" s="52"/>
      <c r="AC132" s="52"/>
      <c r="AD132" s="52"/>
      <c r="AE132" s="52"/>
      <c r="AF132" s="52"/>
      <c r="AG132" s="52"/>
      <c r="AH132" s="52"/>
      <c r="AI132" s="52"/>
      <c r="AJ132" s="52"/>
      <c r="AK132" s="52"/>
      <c r="AL132" s="52"/>
      <c r="AM132" s="52"/>
      <c r="AN132" s="52"/>
      <c r="AO132" s="52"/>
      <c r="AP132" s="52"/>
      <c r="AQ132" s="52"/>
      <c r="AR132" s="52"/>
      <c r="AS132" s="52"/>
      <c r="AT132" s="52"/>
      <c r="AU132" s="52"/>
      <c r="AV132" s="52"/>
      <c r="AW132" s="52"/>
      <c r="AX132" s="52"/>
      <c r="AY132" s="52"/>
      <c r="AZ132" s="52"/>
      <c r="BA132" s="52"/>
      <c r="BB132" s="52"/>
      <c r="BC132" s="52"/>
      <c r="BD132" s="52"/>
      <c r="BE132" s="52"/>
      <c r="BF132" s="52"/>
      <c r="BG132" s="52"/>
      <c r="BH132" s="52"/>
      <c r="BI132" s="52"/>
      <c r="BJ132" s="52"/>
      <c r="BK132" s="52"/>
      <c r="BL132" s="52"/>
      <c r="BM132" s="52"/>
      <c r="BN132" s="52"/>
      <c r="BO132" s="52"/>
      <c r="BP132" s="52"/>
      <c r="BQ132" s="52"/>
      <c r="BR132" s="52"/>
      <c r="BS132" s="52"/>
      <c r="BT132" s="52"/>
      <c r="BU132" s="52"/>
      <c r="BV132" s="52"/>
      <c r="BW132" s="52"/>
      <c r="BX132" s="52"/>
      <c r="BY132" s="52"/>
      <c r="BZ132" s="52"/>
      <c r="CA132" s="52"/>
      <c r="CB132" s="52"/>
      <c r="CC132" s="52"/>
      <c r="CD132" s="52"/>
      <c r="CE132" s="52"/>
      <c r="CF132" s="52"/>
      <c r="CG132" s="52"/>
      <c r="CH132" s="52"/>
      <c r="CI132" s="52"/>
      <c r="CJ132" s="52"/>
      <c r="CK132" s="52"/>
      <c r="CL132" s="52"/>
      <c r="CM132" s="52"/>
      <c r="CN132" s="52"/>
      <c r="CO132" s="52"/>
      <c r="CP132" s="52"/>
      <c r="CQ132" s="52"/>
      <c r="CR132" s="52"/>
      <c r="CS132" s="52"/>
    </row>
    <row r="133" spans="1:97" s="44" customFormat="1" ht="13.5" customHeight="1">
      <c r="A133" s="41">
        <v>33</v>
      </c>
      <c r="B133" s="31">
        <v>741</v>
      </c>
      <c r="C133" s="31">
        <v>998741203</v>
      </c>
      <c r="D133" s="31" t="s">
        <v>103</v>
      </c>
      <c r="E133" s="31" t="s">
        <v>27</v>
      </c>
      <c r="F133" s="42">
        <v>0.77</v>
      </c>
      <c r="G133" s="34"/>
      <c r="H133" s="34">
        <f>F133*G133</f>
        <v>0</v>
      </c>
      <c r="I133" s="35" t="s">
        <v>28</v>
      </c>
      <c r="J133" s="43"/>
      <c r="K133" s="4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3"/>
      <c r="AZ133" s="3"/>
      <c r="BA133" s="3"/>
      <c r="BB133" s="3"/>
      <c r="BC133" s="3"/>
      <c r="BD133" s="3"/>
      <c r="BE133" s="3"/>
      <c r="BF133" s="3"/>
      <c r="BG133" s="3"/>
      <c r="BH133" s="3"/>
      <c r="BI133" s="3"/>
      <c r="BJ133" s="3"/>
      <c r="BK133" s="3"/>
      <c r="BL133" s="3"/>
      <c r="BM133" s="3"/>
      <c r="BN133" s="3"/>
      <c r="BO133" s="3"/>
      <c r="BP133" s="3"/>
      <c r="BQ133" s="3"/>
      <c r="BR133" s="3"/>
      <c r="BS133" s="3"/>
      <c r="BT133" s="3"/>
      <c r="BU133" s="3"/>
      <c r="BV133" s="3"/>
      <c r="BW133" s="3"/>
      <c r="BX133" s="3"/>
      <c r="BY133" s="3"/>
      <c r="BZ133" s="3"/>
      <c r="CA133" s="3"/>
      <c r="CB133" s="3"/>
      <c r="CC133" s="3"/>
      <c r="CD133" s="3"/>
      <c r="CE133" s="3"/>
      <c r="CF133" s="3"/>
      <c r="CG133" s="3"/>
      <c r="CH133" s="3"/>
      <c r="CI133" s="3"/>
      <c r="CJ133" s="3"/>
      <c r="CK133" s="3"/>
      <c r="CL133" s="3"/>
      <c r="CM133" s="3"/>
      <c r="CN133" s="3"/>
      <c r="CO133" s="3"/>
      <c r="CP133" s="3"/>
      <c r="CQ133" s="3"/>
      <c r="CR133" s="3"/>
      <c r="CS133" s="3"/>
    </row>
    <row r="134" spans="1:97" s="46" customFormat="1" ht="13.5" customHeight="1">
      <c r="A134" s="41">
        <v>34</v>
      </c>
      <c r="B134" s="31" t="s">
        <v>29</v>
      </c>
      <c r="C134" s="31" t="s">
        <v>30</v>
      </c>
      <c r="D134" s="31" t="s">
        <v>31</v>
      </c>
      <c r="E134" s="31" t="s">
        <v>32</v>
      </c>
      <c r="F134" s="42">
        <f>F135</f>
        <v>5</v>
      </c>
      <c r="G134" s="34"/>
      <c r="H134" s="34">
        <f>F134*G134</f>
        <v>0</v>
      </c>
      <c r="I134" s="35" t="s">
        <v>28</v>
      </c>
      <c r="J134" s="45"/>
      <c r="K134" s="45"/>
      <c r="L134" s="45"/>
      <c r="M134" s="45"/>
      <c r="N134" s="45"/>
      <c r="O134" s="45"/>
      <c r="P134" s="45"/>
      <c r="Q134" s="45"/>
      <c r="R134" s="45"/>
      <c r="S134" s="45"/>
      <c r="T134" s="45"/>
      <c r="U134" s="45"/>
      <c r="V134" s="45"/>
      <c r="W134" s="45"/>
      <c r="X134" s="45"/>
      <c r="Y134" s="45"/>
      <c r="Z134" s="45"/>
      <c r="AA134" s="45"/>
      <c r="AB134" s="45"/>
      <c r="AC134" s="45"/>
      <c r="AD134" s="45"/>
      <c r="AE134" s="45"/>
      <c r="AF134" s="45"/>
      <c r="AG134" s="45"/>
      <c r="AH134" s="45"/>
      <c r="AI134" s="45"/>
      <c r="AJ134" s="45"/>
      <c r="AK134" s="45"/>
      <c r="AL134" s="45"/>
      <c r="AM134" s="45"/>
      <c r="AN134" s="45"/>
      <c r="AO134" s="45"/>
      <c r="AP134" s="45"/>
      <c r="AQ134" s="45"/>
      <c r="AR134" s="45"/>
      <c r="AS134" s="45"/>
      <c r="AT134" s="45"/>
      <c r="AU134" s="45"/>
      <c r="AV134" s="45"/>
      <c r="AW134" s="45"/>
      <c r="AX134" s="45"/>
      <c r="AY134" s="45"/>
      <c r="AZ134" s="45"/>
      <c r="BA134" s="45"/>
      <c r="BB134" s="45"/>
      <c r="BC134" s="45"/>
      <c r="BD134" s="45"/>
      <c r="BE134" s="45"/>
      <c r="BF134" s="45"/>
      <c r="BG134" s="45"/>
      <c r="BH134" s="45"/>
      <c r="BI134" s="45"/>
      <c r="BJ134" s="45"/>
      <c r="BK134" s="45"/>
      <c r="BL134" s="45"/>
      <c r="BM134" s="45"/>
      <c r="BN134" s="45"/>
      <c r="BO134" s="45"/>
      <c r="BP134" s="45"/>
      <c r="BQ134" s="45"/>
      <c r="BR134" s="45"/>
      <c r="BS134" s="45"/>
      <c r="BT134" s="45"/>
      <c r="BU134" s="45"/>
      <c r="BV134" s="45"/>
      <c r="BW134" s="45"/>
      <c r="BX134" s="45"/>
      <c r="BY134" s="45"/>
      <c r="BZ134" s="45"/>
      <c r="CA134" s="45"/>
      <c r="CB134" s="45"/>
      <c r="CC134" s="45"/>
      <c r="CD134" s="45"/>
      <c r="CE134" s="45"/>
      <c r="CF134" s="45"/>
      <c r="CG134" s="45"/>
      <c r="CH134" s="45"/>
      <c r="CI134" s="45"/>
      <c r="CJ134" s="45"/>
      <c r="CK134" s="45"/>
      <c r="CL134" s="45"/>
      <c r="CM134" s="45"/>
      <c r="CN134" s="45"/>
      <c r="CO134" s="45"/>
      <c r="CP134" s="45"/>
      <c r="CQ134" s="45"/>
      <c r="CR134" s="45"/>
      <c r="CS134" s="45"/>
    </row>
    <row r="135" spans="1:97" s="46" customFormat="1" ht="13.5" customHeight="1">
      <c r="A135" s="41"/>
      <c r="B135" s="31"/>
      <c r="C135" s="31"/>
      <c r="D135" s="47" t="s">
        <v>33</v>
      </c>
      <c r="E135" s="31"/>
      <c r="F135" s="40">
        <v>5</v>
      </c>
      <c r="G135" s="34"/>
      <c r="H135" s="34"/>
      <c r="I135" s="35"/>
      <c r="J135" s="45"/>
      <c r="K135" s="45"/>
      <c r="L135" s="45"/>
      <c r="M135" s="45"/>
      <c r="N135" s="45"/>
      <c r="O135" s="45"/>
      <c r="P135" s="45"/>
      <c r="Q135" s="45"/>
      <c r="R135" s="45"/>
      <c r="S135" s="45"/>
      <c r="T135" s="45"/>
      <c r="U135" s="45"/>
      <c r="V135" s="45"/>
      <c r="W135" s="45"/>
      <c r="X135" s="45"/>
      <c r="Y135" s="45"/>
      <c r="Z135" s="45"/>
      <c r="AA135" s="45"/>
      <c r="AB135" s="45"/>
      <c r="AC135" s="45"/>
      <c r="AD135" s="45"/>
      <c r="AE135" s="45"/>
      <c r="AF135" s="45"/>
      <c r="AG135" s="45"/>
      <c r="AH135" s="45"/>
      <c r="AI135" s="45"/>
      <c r="AJ135" s="45"/>
      <c r="AK135" s="45"/>
      <c r="AL135" s="45"/>
      <c r="AM135" s="45"/>
      <c r="AN135" s="45"/>
      <c r="AO135" s="45"/>
      <c r="AP135" s="45"/>
      <c r="AQ135" s="45"/>
      <c r="AR135" s="45"/>
      <c r="AS135" s="45"/>
      <c r="AT135" s="45"/>
      <c r="AU135" s="45"/>
      <c r="AV135" s="45"/>
      <c r="AW135" s="45"/>
      <c r="AX135" s="45"/>
      <c r="AY135" s="45"/>
      <c r="AZ135" s="45"/>
      <c r="BA135" s="45"/>
      <c r="BB135" s="45"/>
      <c r="BC135" s="45"/>
      <c r="BD135" s="45"/>
      <c r="BE135" s="45"/>
      <c r="BF135" s="45"/>
      <c r="BG135" s="45"/>
      <c r="BH135" s="45"/>
      <c r="BI135" s="45"/>
      <c r="BJ135" s="45"/>
      <c r="BK135" s="45"/>
      <c r="BL135" s="45"/>
      <c r="BM135" s="45"/>
      <c r="BN135" s="45"/>
      <c r="BO135" s="45"/>
      <c r="BP135" s="45"/>
      <c r="BQ135" s="45"/>
      <c r="BR135" s="45"/>
      <c r="BS135" s="45"/>
      <c r="BT135" s="45"/>
      <c r="BU135" s="45"/>
      <c r="BV135" s="45"/>
      <c r="BW135" s="45"/>
      <c r="BX135" s="45"/>
      <c r="BY135" s="45"/>
      <c r="BZ135" s="45"/>
      <c r="CA135" s="45"/>
      <c r="CB135" s="45"/>
      <c r="CC135" s="45"/>
      <c r="CD135" s="45"/>
      <c r="CE135" s="45"/>
      <c r="CF135" s="45"/>
      <c r="CG135" s="45"/>
      <c r="CH135" s="45"/>
      <c r="CI135" s="45"/>
      <c r="CJ135" s="45"/>
      <c r="CK135" s="45"/>
      <c r="CL135" s="45"/>
      <c r="CM135" s="45"/>
      <c r="CN135" s="45"/>
      <c r="CO135" s="45"/>
      <c r="CP135" s="45"/>
      <c r="CQ135" s="45"/>
      <c r="CR135" s="45"/>
      <c r="CS135" s="45"/>
    </row>
    <row r="136" spans="1:97" s="46" customFormat="1" ht="27" customHeight="1">
      <c r="A136" s="41"/>
      <c r="B136" s="31"/>
      <c r="C136" s="31"/>
      <c r="D136" s="47" t="s">
        <v>34</v>
      </c>
      <c r="E136" s="31"/>
      <c r="F136" s="42"/>
      <c r="G136" s="34"/>
      <c r="H136" s="34"/>
      <c r="I136" s="35"/>
      <c r="J136" s="45"/>
      <c r="K136" s="45"/>
      <c r="L136" s="45"/>
      <c r="M136" s="45"/>
      <c r="N136" s="45"/>
      <c r="O136" s="45"/>
      <c r="P136" s="45"/>
      <c r="Q136" s="45"/>
      <c r="R136" s="45"/>
      <c r="S136" s="45"/>
      <c r="T136" s="45"/>
      <c r="U136" s="45"/>
      <c r="V136" s="45"/>
      <c r="W136" s="45"/>
      <c r="X136" s="45"/>
      <c r="Y136" s="45"/>
      <c r="Z136" s="45"/>
      <c r="AA136" s="45"/>
      <c r="AB136" s="45"/>
      <c r="AC136" s="45"/>
      <c r="AD136" s="45"/>
      <c r="AE136" s="45"/>
      <c r="AF136" s="45"/>
      <c r="AG136" s="45"/>
      <c r="AH136" s="45"/>
      <c r="AI136" s="45"/>
      <c r="AJ136" s="45"/>
      <c r="AK136" s="45"/>
      <c r="AL136" s="45"/>
      <c r="AM136" s="45"/>
      <c r="AN136" s="45"/>
      <c r="AO136" s="45"/>
      <c r="AP136" s="45"/>
      <c r="AQ136" s="45"/>
      <c r="AR136" s="45"/>
      <c r="AS136" s="45"/>
      <c r="AT136" s="45"/>
      <c r="AU136" s="45"/>
      <c r="AV136" s="45"/>
      <c r="AW136" s="45"/>
      <c r="AX136" s="45"/>
      <c r="AY136" s="45"/>
      <c r="AZ136" s="45"/>
      <c r="BA136" s="45"/>
      <c r="BB136" s="45"/>
      <c r="BC136" s="45"/>
      <c r="BD136" s="45"/>
      <c r="BE136" s="45"/>
      <c r="BF136" s="45"/>
      <c r="BG136" s="45"/>
      <c r="BH136" s="45"/>
      <c r="BI136" s="45"/>
      <c r="BJ136" s="45"/>
      <c r="BK136" s="45"/>
      <c r="BL136" s="45"/>
      <c r="BM136" s="45"/>
      <c r="BN136" s="45"/>
      <c r="BO136" s="45"/>
      <c r="BP136" s="45"/>
      <c r="BQ136" s="45"/>
      <c r="BR136" s="45"/>
      <c r="BS136" s="45"/>
      <c r="BT136" s="45"/>
      <c r="BU136" s="45"/>
      <c r="BV136" s="45"/>
      <c r="BW136" s="45"/>
      <c r="BX136" s="45"/>
      <c r="BY136" s="45"/>
      <c r="BZ136" s="45"/>
      <c r="CA136" s="45"/>
      <c r="CB136" s="45"/>
      <c r="CC136" s="45"/>
      <c r="CD136" s="45"/>
      <c r="CE136" s="45"/>
      <c r="CF136" s="45"/>
      <c r="CG136" s="45"/>
      <c r="CH136" s="45"/>
      <c r="CI136" s="45"/>
      <c r="CJ136" s="45"/>
      <c r="CK136" s="45"/>
      <c r="CL136" s="45"/>
      <c r="CM136" s="45"/>
      <c r="CN136" s="45"/>
      <c r="CO136" s="45"/>
      <c r="CP136" s="45"/>
      <c r="CQ136" s="45"/>
      <c r="CR136" s="45"/>
      <c r="CS136" s="45"/>
    </row>
    <row r="137" spans="1:97" s="7" customFormat="1" ht="13.5" customHeight="1">
      <c r="A137" s="48"/>
      <c r="B137" s="49"/>
      <c r="C137" s="49">
        <v>742</v>
      </c>
      <c r="D137" s="49" t="s">
        <v>76</v>
      </c>
      <c r="E137" s="49"/>
      <c r="F137" s="50"/>
      <c r="G137" s="27"/>
      <c r="H137" s="27">
        <f>SUM(H138:H164)</f>
        <v>0</v>
      </c>
      <c r="I137" s="51"/>
      <c r="J137" s="99"/>
      <c r="K137" s="99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  <c r="BA137" s="6"/>
      <c r="BB137" s="6"/>
      <c r="BC137" s="6"/>
      <c r="BD137" s="6"/>
      <c r="BE137" s="6"/>
      <c r="BF137" s="6"/>
      <c r="BG137" s="6"/>
      <c r="BH137" s="6"/>
      <c r="BI137" s="6"/>
      <c r="BJ137" s="6"/>
      <c r="BK137" s="6"/>
      <c r="BL137" s="6"/>
      <c r="BM137" s="6"/>
      <c r="BN137" s="6"/>
      <c r="BO137" s="6"/>
      <c r="BP137" s="6"/>
      <c r="BQ137" s="6"/>
      <c r="BR137" s="6"/>
      <c r="BS137" s="6"/>
      <c r="BT137" s="6"/>
      <c r="BU137" s="6"/>
      <c r="BV137" s="6"/>
      <c r="BW137" s="6"/>
      <c r="BX137" s="6"/>
      <c r="BY137" s="6"/>
      <c r="BZ137" s="6"/>
      <c r="CA137" s="6"/>
      <c r="CB137" s="6"/>
      <c r="CC137" s="6"/>
      <c r="CD137" s="6"/>
      <c r="CE137" s="6"/>
      <c r="CF137" s="6"/>
      <c r="CG137" s="6"/>
      <c r="CH137" s="6"/>
      <c r="CI137" s="6"/>
      <c r="CJ137" s="6"/>
      <c r="CK137" s="6"/>
      <c r="CL137" s="6"/>
      <c r="CM137" s="6"/>
    </row>
    <row r="138" spans="1:97" s="53" customFormat="1" ht="13.5" customHeight="1">
      <c r="A138" s="109">
        <v>35</v>
      </c>
      <c r="B138" s="100">
        <v>742</v>
      </c>
      <c r="C138" s="31" t="s">
        <v>77</v>
      </c>
      <c r="D138" s="154" t="s">
        <v>144</v>
      </c>
      <c r="E138" s="32" t="s">
        <v>50</v>
      </c>
      <c r="F138" s="155">
        <f>SUM(F140:F143)</f>
        <v>4</v>
      </c>
      <c r="G138" s="108"/>
      <c r="H138" s="108">
        <f>F138*G138</f>
        <v>0</v>
      </c>
      <c r="I138" s="35" t="s">
        <v>22</v>
      </c>
      <c r="J138" s="104"/>
      <c r="K138" s="105"/>
      <c r="L138" s="6"/>
      <c r="M138" s="6"/>
      <c r="N138" s="106"/>
      <c r="O138" s="6"/>
      <c r="P138" s="6"/>
      <c r="Q138" s="6"/>
      <c r="R138" s="52"/>
      <c r="S138" s="52"/>
      <c r="T138" s="52"/>
      <c r="U138" s="52"/>
      <c r="V138" s="52"/>
      <c r="W138" s="52"/>
      <c r="X138" s="52"/>
      <c r="Y138" s="52"/>
      <c r="Z138" s="52"/>
      <c r="AA138" s="52"/>
      <c r="AB138" s="52"/>
      <c r="AC138" s="52"/>
      <c r="AD138" s="52"/>
      <c r="AE138" s="52"/>
      <c r="AF138" s="52"/>
      <c r="AG138" s="52"/>
      <c r="AH138" s="52"/>
      <c r="AI138" s="52"/>
      <c r="AJ138" s="52"/>
      <c r="AK138" s="52"/>
      <c r="AL138" s="52"/>
      <c r="AM138" s="52"/>
      <c r="AN138" s="52"/>
      <c r="AO138" s="52"/>
      <c r="AP138" s="52"/>
      <c r="AQ138" s="52"/>
      <c r="AR138" s="52"/>
      <c r="AS138" s="52"/>
      <c r="AT138" s="52"/>
      <c r="AU138" s="52"/>
      <c r="AV138" s="52"/>
      <c r="AW138" s="52"/>
      <c r="AX138" s="52"/>
      <c r="AY138" s="52"/>
      <c r="AZ138" s="52"/>
      <c r="BA138" s="52"/>
      <c r="BB138" s="52"/>
      <c r="BC138" s="52"/>
      <c r="BD138" s="52"/>
      <c r="BE138" s="52"/>
      <c r="BF138" s="52"/>
      <c r="BG138" s="52"/>
      <c r="BH138" s="52"/>
      <c r="BI138" s="52"/>
      <c r="BJ138" s="52"/>
      <c r="BK138" s="52"/>
      <c r="BL138" s="52"/>
      <c r="BM138" s="52"/>
      <c r="BN138" s="52"/>
      <c r="BO138" s="52"/>
      <c r="BP138" s="52"/>
      <c r="BQ138" s="52"/>
      <c r="BR138" s="52"/>
      <c r="BS138" s="52"/>
      <c r="BT138" s="52"/>
      <c r="BU138" s="52"/>
      <c r="BV138" s="52"/>
      <c r="BW138" s="52"/>
      <c r="BX138" s="52"/>
      <c r="BY138" s="52"/>
      <c r="BZ138" s="52"/>
      <c r="CA138" s="52"/>
      <c r="CB138" s="52"/>
      <c r="CC138" s="52"/>
      <c r="CD138" s="52"/>
      <c r="CE138" s="52"/>
      <c r="CF138" s="52"/>
      <c r="CG138" s="52"/>
      <c r="CH138" s="52"/>
      <c r="CI138" s="52"/>
      <c r="CJ138" s="52"/>
      <c r="CK138" s="52"/>
      <c r="CL138" s="52"/>
      <c r="CM138" s="52"/>
    </row>
    <row r="139" spans="1:97" s="53" customFormat="1" ht="27" customHeight="1">
      <c r="A139" s="109"/>
      <c r="B139" s="100"/>
      <c r="C139" s="31"/>
      <c r="D139" s="80" t="s">
        <v>147</v>
      </c>
      <c r="E139" s="32"/>
      <c r="F139" s="155"/>
      <c r="G139" s="108"/>
      <c r="H139" s="108"/>
      <c r="I139" s="35"/>
      <c r="J139" s="104"/>
      <c r="K139" s="105"/>
      <c r="L139" s="6"/>
      <c r="M139" s="6"/>
      <c r="N139" s="106"/>
      <c r="O139" s="6"/>
      <c r="P139" s="6"/>
      <c r="Q139" s="6"/>
      <c r="R139" s="52"/>
      <c r="S139" s="52"/>
      <c r="T139" s="52"/>
      <c r="U139" s="52"/>
      <c r="V139" s="52"/>
      <c r="W139" s="52"/>
      <c r="X139" s="52"/>
      <c r="Y139" s="52"/>
      <c r="Z139" s="52"/>
      <c r="AA139" s="52"/>
      <c r="AB139" s="52"/>
      <c r="AC139" s="52"/>
      <c r="AD139" s="52"/>
      <c r="AE139" s="52"/>
      <c r="AF139" s="52"/>
      <c r="AG139" s="52"/>
      <c r="AH139" s="52"/>
      <c r="AI139" s="52"/>
      <c r="AJ139" s="52"/>
      <c r="AK139" s="52"/>
      <c r="AL139" s="52"/>
      <c r="AM139" s="52"/>
      <c r="AN139" s="52"/>
      <c r="AO139" s="52"/>
      <c r="AP139" s="52"/>
      <c r="AQ139" s="52"/>
      <c r="AR139" s="52"/>
      <c r="AS139" s="52"/>
      <c r="AT139" s="52"/>
      <c r="AU139" s="52"/>
      <c r="AV139" s="52"/>
      <c r="AW139" s="52"/>
      <c r="AX139" s="52"/>
      <c r="AY139" s="52"/>
      <c r="AZ139" s="52"/>
      <c r="BA139" s="52"/>
      <c r="BB139" s="52"/>
      <c r="BC139" s="52"/>
      <c r="BD139" s="52"/>
      <c r="BE139" s="52"/>
      <c r="BF139" s="52"/>
      <c r="BG139" s="52"/>
      <c r="BH139" s="52"/>
      <c r="BI139" s="52"/>
      <c r="BJ139" s="52"/>
      <c r="BK139" s="52"/>
      <c r="BL139" s="52"/>
      <c r="BM139" s="52"/>
      <c r="BN139" s="52"/>
      <c r="BO139" s="52"/>
      <c r="BP139" s="52"/>
      <c r="BQ139" s="52"/>
      <c r="BR139" s="52"/>
      <c r="BS139" s="52"/>
      <c r="BT139" s="52"/>
      <c r="BU139" s="52"/>
      <c r="BV139" s="52"/>
      <c r="BW139" s="52"/>
      <c r="BX139" s="52"/>
      <c r="BY139" s="52"/>
      <c r="BZ139" s="52"/>
      <c r="CA139" s="52"/>
      <c r="CB139" s="52"/>
      <c r="CC139" s="52"/>
      <c r="CD139" s="52"/>
      <c r="CE139" s="52"/>
      <c r="CF139" s="52"/>
      <c r="CG139" s="52"/>
      <c r="CH139" s="52"/>
      <c r="CI139" s="52"/>
      <c r="CJ139" s="52"/>
      <c r="CK139" s="52"/>
      <c r="CL139" s="52"/>
      <c r="CM139" s="52"/>
    </row>
    <row r="140" spans="1:97" s="53" customFormat="1" ht="13.5" customHeight="1">
      <c r="A140" s="109"/>
      <c r="B140" s="100"/>
      <c r="C140" s="31"/>
      <c r="D140" s="68" t="s">
        <v>98</v>
      </c>
      <c r="E140" s="32"/>
      <c r="F140" s="40">
        <v>1</v>
      </c>
      <c r="G140" s="108"/>
      <c r="H140" s="108"/>
      <c r="I140" s="35"/>
      <c r="J140" s="104"/>
      <c r="K140" s="105"/>
      <c r="L140" s="6"/>
      <c r="M140" s="6"/>
      <c r="N140" s="106"/>
      <c r="O140" s="6"/>
      <c r="P140" s="6"/>
      <c r="Q140" s="6"/>
      <c r="R140" s="52"/>
      <c r="S140" s="52"/>
      <c r="T140" s="52"/>
      <c r="U140" s="52"/>
      <c r="V140" s="52"/>
      <c r="W140" s="52"/>
      <c r="X140" s="52"/>
      <c r="Y140" s="52"/>
      <c r="Z140" s="52"/>
      <c r="AA140" s="52"/>
      <c r="AB140" s="52"/>
      <c r="AC140" s="52"/>
      <c r="AD140" s="52"/>
      <c r="AE140" s="52"/>
      <c r="AF140" s="52"/>
      <c r="AG140" s="52"/>
      <c r="AH140" s="52"/>
      <c r="AI140" s="52"/>
      <c r="AJ140" s="52"/>
      <c r="AK140" s="52"/>
      <c r="AL140" s="52"/>
      <c r="AM140" s="52"/>
      <c r="AN140" s="52"/>
      <c r="AO140" s="52"/>
      <c r="AP140" s="52"/>
      <c r="AQ140" s="52"/>
      <c r="AR140" s="52"/>
      <c r="AS140" s="52"/>
      <c r="AT140" s="52"/>
      <c r="AU140" s="52"/>
      <c r="AV140" s="52"/>
      <c r="AW140" s="52"/>
      <c r="AX140" s="52"/>
      <c r="AY140" s="52"/>
      <c r="AZ140" s="52"/>
      <c r="BA140" s="52"/>
      <c r="BB140" s="52"/>
      <c r="BC140" s="52"/>
      <c r="BD140" s="52"/>
      <c r="BE140" s="52"/>
      <c r="BF140" s="52"/>
      <c r="BG140" s="52"/>
      <c r="BH140" s="52"/>
      <c r="BI140" s="52"/>
      <c r="BJ140" s="52"/>
      <c r="BK140" s="52"/>
      <c r="BL140" s="52"/>
      <c r="BM140" s="52"/>
      <c r="BN140" s="52"/>
      <c r="BO140" s="52"/>
      <c r="BP140" s="52"/>
      <c r="BQ140" s="52"/>
      <c r="BR140" s="52"/>
      <c r="BS140" s="52"/>
      <c r="BT140" s="52"/>
      <c r="BU140" s="52"/>
      <c r="BV140" s="52"/>
      <c r="BW140" s="52"/>
      <c r="BX140" s="52"/>
      <c r="BY140" s="52"/>
      <c r="BZ140" s="52"/>
      <c r="CA140" s="52"/>
      <c r="CB140" s="52"/>
      <c r="CC140" s="52"/>
      <c r="CD140" s="52"/>
      <c r="CE140" s="52"/>
      <c r="CF140" s="52"/>
      <c r="CG140" s="52"/>
      <c r="CH140" s="52"/>
      <c r="CI140" s="52"/>
      <c r="CJ140" s="52"/>
      <c r="CK140" s="52"/>
      <c r="CL140" s="52"/>
      <c r="CM140" s="52"/>
    </row>
    <row r="141" spans="1:97" s="53" customFormat="1" ht="13.5" customHeight="1">
      <c r="A141" s="109"/>
      <c r="B141" s="100"/>
      <c r="C141" s="31"/>
      <c r="D141" s="68" t="s">
        <v>24</v>
      </c>
      <c r="E141" s="32"/>
      <c r="F141" s="40">
        <v>1</v>
      </c>
      <c r="G141" s="108"/>
      <c r="H141" s="108"/>
      <c r="I141" s="35"/>
      <c r="J141" s="104"/>
      <c r="K141" s="105"/>
      <c r="L141" s="6"/>
      <c r="M141" s="6"/>
      <c r="N141" s="106"/>
      <c r="O141" s="6"/>
      <c r="P141" s="6"/>
      <c r="Q141" s="6"/>
      <c r="R141" s="52"/>
      <c r="S141" s="52"/>
      <c r="T141" s="52"/>
      <c r="U141" s="52"/>
      <c r="V141" s="52"/>
      <c r="W141" s="52"/>
      <c r="X141" s="52"/>
      <c r="Y141" s="52"/>
      <c r="Z141" s="52"/>
      <c r="AA141" s="52"/>
      <c r="AB141" s="52"/>
      <c r="AC141" s="52"/>
      <c r="AD141" s="52"/>
      <c r="AE141" s="52"/>
      <c r="AF141" s="52"/>
      <c r="AG141" s="52"/>
      <c r="AH141" s="52"/>
      <c r="AI141" s="52"/>
      <c r="AJ141" s="52"/>
      <c r="AK141" s="52"/>
      <c r="AL141" s="52"/>
      <c r="AM141" s="52"/>
      <c r="AN141" s="52"/>
      <c r="AO141" s="52"/>
      <c r="AP141" s="52"/>
      <c r="AQ141" s="52"/>
      <c r="AR141" s="52"/>
      <c r="AS141" s="52"/>
      <c r="AT141" s="52"/>
      <c r="AU141" s="52"/>
      <c r="AV141" s="52"/>
      <c r="AW141" s="52"/>
      <c r="AX141" s="52"/>
      <c r="AY141" s="52"/>
      <c r="AZ141" s="52"/>
      <c r="BA141" s="52"/>
      <c r="BB141" s="52"/>
      <c r="BC141" s="52"/>
      <c r="BD141" s="52"/>
      <c r="BE141" s="52"/>
      <c r="BF141" s="52"/>
      <c r="BG141" s="52"/>
      <c r="BH141" s="52"/>
      <c r="BI141" s="52"/>
      <c r="BJ141" s="52"/>
      <c r="BK141" s="52"/>
      <c r="BL141" s="52"/>
      <c r="BM141" s="52"/>
      <c r="BN141" s="52"/>
      <c r="BO141" s="52"/>
      <c r="BP141" s="52"/>
      <c r="BQ141" s="52"/>
      <c r="BR141" s="52"/>
      <c r="BS141" s="52"/>
      <c r="BT141" s="52"/>
      <c r="BU141" s="52"/>
      <c r="BV141" s="52"/>
      <c r="BW141" s="52"/>
      <c r="BX141" s="52"/>
      <c r="BY141" s="52"/>
      <c r="BZ141" s="52"/>
      <c r="CA141" s="52"/>
      <c r="CB141" s="52"/>
      <c r="CC141" s="52"/>
      <c r="CD141" s="52"/>
      <c r="CE141" s="52"/>
      <c r="CF141" s="52"/>
      <c r="CG141" s="52"/>
      <c r="CH141" s="52"/>
      <c r="CI141" s="52"/>
      <c r="CJ141" s="52"/>
      <c r="CK141" s="52"/>
      <c r="CL141" s="52"/>
      <c r="CM141" s="52"/>
    </row>
    <row r="142" spans="1:97" s="53" customFormat="1" ht="13.5" customHeight="1">
      <c r="A142" s="109"/>
      <c r="B142" s="100"/>
      <c r="C142" s="31"/>
      <c r="D142" s="68" t="s">
        <v>99</v>
      </c>
      <c r="E142" s="32"/>
      <c r="F142" s="40">
        <v>1</v>
      </c>
      <c r="G142" s="108"/>
      <c r="H142" s="108"/>
      <c r="I142" s="35"/>
      <c r="J142" s="76"/>
      <c r="K142" s="107"/>
      <c r="L142" s="6"/>
      <c r="M142" s="6"/>
      <c r="N142" s="3"/>
      <c r="O142" s="3"/>
      <c r="P142" s="3"/>
      <c r="Q142" s="103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  <c r="AC142" s="52"/>
      <c r="AD142" s="52"/>
      <c r="AE142" s="52"/>
      <c r="AF142" s="52"/>
      <c r="AG142" s="52"/>
      <c r="AH142" s="52"/>
      <c r="AI142" s="52"/>
      <c r="AJ142" s="52"/>
      <c r="AK142" s="52"/>
      <c r="AL142" s="52"/>
      <c r="AM142" s="52"/>
      <c r="AN142" s="52"/>
      <c r="AO142" s="52"/>
      <c r="AP142" s="52"/>
      <c r="AQ142" s="52"/>
      <c r="AR142" s="52"/>
      <c r="AS142" s="52"/>
      <c r="AT142" s="52"/>
      <c r="AU142" s="52"/>
      <c r="AV142" s="52"/>
      <c r="AW142" s="52"/>
      <c r="AX142" s="52"/>
      <c r="AY142" s="52"/>
      <c r="AZ142" s="52"/>
      <c r="BA142" s="52"/>
      <c r="BB142" s="52"/>
      <c r="BC142" s="52"/>
      <c r="BD142" s="52"/>
      <c r="BE142" s="52"/>
      <c r="BF142" s="52"/>
      <c r="BG142" s="52"/>
      <c r="BH142" s="52"/>
      <c r="BI142" s="52"/>
      <c r="BJ142" s="52"/>
      <c r="BK142" s="52"/>
      <c r="BL142" s="52"/>
      <c r="BM142" s="52"/>
      <c r="BN142" s="52"/>
      <c r="BO142" s="52"/>
      <c r="BP142" s="52"/>
      <c r="BQ142" s="52"/>
      <c r="BR142" s="52"/>
      <c r="BS142" s="52"/>
      <c r="BT142" s="52"/>
      <c r="BU142" s="52"/>
      <c r="BV142" s="52"/>
      <c r="BW142" s="52"/>
      <c r="BX142" s="52"/>
      <c r="BY142" s="52"/>
      <c r="BZ142" s="52"/>
      <c r="CA142" s="52"/>
      <c r="CB142" s="52"/>
      <c r="CC142" s="52"/>
      <c r="CD142" s="52"/>
      <c r="CE142" s="52"/>
      <c r="CF142" s="52"/>
      <c r="CG142" s="52"/>
      <c r="CH142" s="52"/>
      <c r="CI142" s="52"/>
      <c r="CJ142" s="52"/>
      <c r="CK142" s="52"/>
      <c r="CL142" s="52"/>
      <c r="CM142" s="52"/>
    </row>
    <row r="143" spans="1:97" s="53" customFormat="1" ht="13.5" customHeight="1">
      <c r="A143" s="109"/>
      <c r="B143" s="100"/>
      <c r="C143" s="31"/>
      <c r="D143" s="68" t="s">
        <v>100</v>
      </c>
      <c r="E143" s="32"/>
      <c r="F143" s="40">
        <v>1</v>
      </c>
      <c r="G143" s="108"/>
      <c r="H143" s="108"/>
      <c r="I143" s="35"/>
      <c r="J143" s="52"/>
      <c r="K143" s="3"/>
      <c r="L143" s="52"/>
      <c r="M143" s="52"/>
      <c r="N143" s="52"/>
      <c r="O143" s="52"/>
      <c r="P143" s="52"/>
      <c r="Q143" s="52"/>
      <c r="R143" s="52"/>
      <c r="S143" s="52"/>
      <c r="T143" s="52"/>
      <c r="U143" s="52"/>
      <c r="V143" s="52"/>
      <c r="W143" s="52"/>
      <c r="X143" s="52"/>
      <c r="Y143" s="52"/>
      <c r="Z143" s="52"/>
      <c r="AA143" s="52"/>
      <c r="AB143" s="52"/>
      <c r="AC143" s="52"/>
      <c r="AD143" s="52"/>
      <c r="AE143" s="52"/>
      <c r="AF143" s="52"/>
      <c r="AG143" s="52"/>
      <c r="AH143" s="52"/>
      <c r="AI143" s="52"/>
      <c r="AJ143" s="52"/>
      <c r="AK143" s="52"/>
      <c r="AL143" s="52"/>
      <c r="AM143" s="52"/>
      <c r="AN143" s="52"/>
      <c r="AO143" s="52"/>
      <c r="AP143" s="52"/>
      <c r="AQ143" s="52"/>
      <c r="AR143" s="52"/>
      <c r="AS143" s="52"/>
      <c r="AT143" s="52"/>
      <c r="AU143" s="52"/>
      <c r="AV143" s="52"/>
      <c r="AW143" s="52"/>
      <c r="AX143" s="52"/>
      <c r="AY143" s="52"/>
      <c r="AZ143" s="52"/>
      <c r="BA143" s="52"/>
      <c r="BB143" s="52"/>
      <c r="BC143" s="52"/>
      <c r="BD143" s="52"/>
      <c r="BE143" s="52"/>
      <c r="BF143" s="52"/>
      <c r="BG143" s="52"/>
      <c r="BH143" s="52"/>
      <c r="BI143" s="52"/>
      <c r="BJ143" s="52"/>
      <c r="BK143" s="52"/>
      <c r="BL143" s="52"/>
      <c r="BM143" s="52"/>
      <c r="BN143" s="52"/>
      <c r="BO143" s="52"/>
      <c r="BP143" s="52"/>
      <c r="BQ143" s="52"/>
      <c r="BR143" s="52"/>
      <c r="BS143" s="52"/>
      <c r="BT143" s="52"/>
      <c r="BU143" s="52"/>
      <c r="BV143" s="52"/>
      <c r="BW143" s="52"/>
      <c r="BX143" s="52"/>
      <c r="BY143" s="52"/>
      <c r="BZ143" s="52"/>
      <c r="CA143" s="52"/>
      <c r="CB143" s="52"/>
      <c r="CC143" s="52"/>
      <c r="CD143" s="52"/>
      <c r="CE143" s="52"/>
      <c r="CF143" s="52"/>
      <c r="CG143" s="52"/>
      <c r="CH143" s="52"/>
      <c r="CI143" s="52"/>
      <c r="CJ143" s="52"/>
      <c r="CK143" s="52"/>
      <c r="CL143" s="52"/>
      <c r="CM143" s="52"/>
    </row>
    <row r="144" spans="1:97" s="53" customFormat="1" ht="13.5" customHeight="1">
      <c r="A144" s="111"/>
      <c r="B144" s="111"/>
      <c r="C144" s="111"/>
      <c r="D144" s="68" t="s">
        <v>120</v>
      </c>
      <c r="E144" s="32"/>
      <c r="F144" s="40"/>
      <c r="G144" s="108"/>
      <c r="H144" s="108"/>
      <c r="I144" s="32"/>
      <c r="J144" s="52"/>
      <c r="K144" s="3"/>
      <c r="L144" s="52"/>
      <c r="M144" s="52"/>
      <c r="N144" s="52"/>
      <c r="O144" s="52"/>
      <c r="P144" s="52"/>
      <c r="Q144" s="52"/>
      <c r="R144" s="52"/>
      <c r="S144" s="52"/>
      <c r="T144" s="52"/>
      <c r="U144" s="52"/>
      <c r="V144" s="52"/>
      <c r="W144" s="52"/>
      <c r="X144" s="52"/>
      <c r="Y144" s="52"/>
      <c r="Z144" s="52"/>
      <c r="AA144" s="52"/>
      <c r="AB144" s="52"/>
      <c r="AC144" s="52"/>
      <c r="AD144" s="52"/>
      <c r="AE144" s="52"/>
      <c r="AF144" s="52"/>
      <c r="AG144" s="52"/>
      <c r="AH144" s="52"/>
      <c r="AI144" s="52"/>
      <c r="AJ144" s="52"/>
      <c r="AK144" s="52"/>
      <c r="AL144" s="52"/>
      <c r="AM144" s="52"/>
      <c r="AN144" s="52"/>
      <c r="AO144" s="52"/>
      <c r="AP144" s="52"/>
      <c r="AQ144" s="52"/>
      <c r="AR144" s="52"/>
      <c r="AS144" s="52"/>
      <c r="AT144" s="52"/>
      <c r="AU144" s="52"/>
      <c r="AV144" s="52"/>
      <c r="AW144" s="52"/>
      <c r="AX144" s="52"/>
      <c r="AY144" s="52"/>
      <c r="AZ144" s="52"/>
      <c r="BA144" s="52"/>
      <c r="BB144" s="52"/>
      <c r="BC144" s="52"/>
      <c r="BD144" s="52"/>
      <c r="BE144" s="52"/>
      <c r="BF144" s="52"/>
      <c r="BG144" s="52"/>
      <c r="BH144" s="52"/>
      <c r="BI144" s="52"/>
      <c r="BJ144" s="52"/>
      <c r="BK144" s="52"/>
      <c r="BL144" s="52"/>
      <c r="BM144" s="52"/>
      <c r="BN144" s="52"/>
      <c r="BO144" s="52"/>
      <c r="BP144" s="52"/>
      <c r="BQ144" s="52"/>
      <c r="BR144" s="52"/>
      <c r="BS144" s="52"/>
      <c r="BT144" s="52"/>
      <c r="BU144" s="52"/>
      <c r="BV144" s="52"/>
      <c r="BW144" s="52"/>
      <c r="BX144" s="52"/>
      <c r="BY144" s="52"/>
      <c r="BZ144" s="52"/>
      <c r="CA144" s="52"/>
      <c r="CB144" s="52"/>
      <c r="CC144" s="52"/>
      <c r="CD144" s="52"/>
      <c r="CE144" s="52"/>
      <c r="CF144" s="52"/>
      <c r="CG144" s="52"/>
      <c r="CH144" s="52"/>
      <c r="CI144" s="52"/>
      <c r="CJ144" s="52"/>
      <c r="CK144" s="52"/>
      <c r="CL144" s="52"/>
      <c r="CM144" s="52"/>
    </row>
    <row r="145" spans="1:91" s="53" customFormat="1" ht="13.5" customHeight="1">
      <c r="A145" s="111"/>
      <c r="B145" s="111"/>
      <c r="C145" s="111"/>
      <c r="D145" s="68" t="s">
        <v>145</v>
      </c>
      <c r="E145" s="32"/>
      <c r="F145" s="40"/>
      <c r="G145" s="108"/>
      <c r="H145" s="108"/>
      <c r="I145" s="32"/>
      <c r="J145" s="52"/>
      <c r="K145" s="3"/>
      <c r="L145" s="52"/>
      <c r="M145" s="52"/>
      <c r="N145" s="52"/>
      <c r="O145" s="52"/>
      <c r="P145" s="52"/>
      <c r="Q145" s="52"/>
      <c r="R145" s="52"/>
      <c r="S145" s="52"/>
      <c r="T145" s="52"/>
      <c r="U145" s="52"/>
      <c r="V145" s="52"/>
      <c r="W145" s="52"/>
      <c r="X145" s="52"/>
      <c r="Y145" s="52"/>
      <c r="Z145" s="52"/>
      <c r="AA145" s="52"/>
      <c r="AB145" s="52"/>
      <c r="AC145" s="52"/>
      <c r="AD145" s="52"/>
      <c r="AE145" s="52"/>
      <c r="AF145" s="52"/>
      <c r="AG145" s="52"/>
      <c r="AH145" s="52"/>
      <c r="AI145" s="52"/>
      <c r="AJ145" s="52"/>
      <c r="AK145" s="52"/>
      <c r="AL145" s="52"/>
      <c r="AM145" s="52"/>
      <c r="AN145" s="52"/>
      <c r="AO145" s="52"/>
      <c r="AP145" s="52"/>
      <c r="AQ145" s="52"/>
      <c r="AR145" s="52"/>
      <c r="AS145" s="52"/>
      <c r="AT145" s="52"/>
      <c r="AU145" s="52"/>
      <c r="AV145" s="52"/>
      <c r="AW145" s="52"/>
      <c r="AX145" s="52"/>
      <c r="AY145" s="52"/>
      <c r="AZ145" s="52"/>
      <c r="BA145" s="52"/>
      <c r="BB145" s="52"/>
      <c r="BC145" s="52"/>
      <c r="BD145" s="52"/>
      <c r="BE145" s="52"/>
      <c r="BF145" s="52"/>
      <c r="BG145" s="52"/>
      <c r="BH145" s="52"/>
      <c r="BI145" s="52"/>
      <c r="BJ145" s="52"/>
      <c r="BK145" s="52"/>
      <c r="BL145" s="52"/>
      <c r="BM145" s="52"/>
      <c r="BN145" s="52"/>
      <c r="BO145" s="52"/>
      <c r="BP145" s="52"/>
      <c r="BQ145" s="52"/>
      <c r="BR145" s="52"/>
      <c r="BS145" s="52"/>
      <c r="BT145" s="52"/>
      <c r="BU145" s="52"/>
      <c r="BV145" s="52"/>
      <c r="BW145" s="52"/>
      <c r="BX145" s="52"/>
      <c r="BY145" s="52"/>
      <c r="BZ145" s="52"/>
      <c r="CA145" s="52"/>
      <c r="CB145" s="52"/>
      <c r="CC145" s="52"/>
      <c r="CD145" s="52"/>
      <c r="CE145" s="52"/>
      <c r="CF145" s="52"/>
      <c r="CG145" s="52"/>
      <c r="CH145" s="52"/>
      <c r="CI145" s="52"/>
      <c r="CJ145" s="52"/>
      <c r="CK145" s="52"/>
      <c r="CL145" s="52"/>
      <c r="CM145" s="52"/>
    </row>
    <row r="146" spans="1:91" s="5" customFormat="1" ht="13.5" customHeight="1">
      <c r="A146" s="41">
        <v>36</v>
      </c>
      <c r="B146" s="31">
        <v>742</v>
      </c>
      <c r="C146" s="31" t="s">
        <v>78</v>
      </c>
      <c r="D146" s="98" t="s">
        <v>121</v>
      </c>
      <c r="E146" s="32" t="s">
        <v>21</v>
      </c>
      <c r="F146" s="155">
        <f>SUM(F147:F150)</f>
        <v>4</v>
      </c>
      <c r="G146" s="108"/>
      <c r="H146" s="108">
        <f>F146*G146</f>
        <v>0</v>
      </c>
      <c r="I146" s="35" t="s">
        <v>22</v>
      </c>
      <c r="J146" s="104"/>
      <c r="K146" s="105"/>
      <c r="L146" s="6"/>
      <c r="M146" s="6"/>
      <c r="N146" s="106"/>
      <c r="O146" s="6"/>
      <c r="P146" s="106"/>
      <c r="Q146" s="6"/>
      <c r="R146" s="6"/>
      <c r="S146" s="6"/>
      <c r="T146" s="6"/>
      <c r="U146" s="6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  <c r="BB146" s="3"/>
      <c r="BC146" s="3"/>
      <c r="BD146" s="3"/>
      <c r="BE146" s="3"/>
      <c r="BF146" s="3"/>
      <c r="BG146" s="3"/>
      <c r="BH146" s="3"/>
      <c r="BI146" s="3"/>
      <c r="BJ146" s="3"/>
      <c r="BK146" s="3"/>
      <c r="BL146" s="3"/>
      <c r="BM146" s="3"/>
      <c r="BN146" s="3"/>
      <c r="BO146" s="3"/>
      <c r="BP146" s="3"/>
      <c r="BQ146" s="3"/>
      <c r="BR146" s="3"/>
      <c r="BS146" s="3"/>
      <c r="BT146" s="3"/>
      <c r="BU146" s="3"/>
      <c r="BV146" s="3"/>
      <c r="BW146" s="3"/>
      <c r="BX146" s="3"/>
      <c r="BY146" s="3"/>
      <c r="BZ146" s="3"/>
      <c r="CA146" s="3"/>
      <c r="CB146" s="3"/>
      <c r="CC146" s="3"/>
      <c r="CD146" s="3"/>
      <c r="CE146" s="3"/>
      <c r="CF146" s="3"/>
      <c r="CG146" s="3"/>
      <c r="CH146" s="3"/>
      <c r="CI146" s="3"/>
      <c r="CJ146" s="3"/>
      <c r="CK146" s="3"/>
      <c r="CL146" s="3"/>
      <c r="CM146" s="3"/>
    </row>
    <row r="147" spans="1:91" s="53" customFormat="1" ht="13.5" customHeight="1">
      <c r="A147" s="109"/>
      <c r="B147" s="100"/>
      <c r="C147" s="31"/>
      <c r="D147" s="68" t="s">
        <v>98</v>
      </c>
      <c r="E147" s="32"/>
      <c r="F147" s="40">
        <v>1</v>
      </c>
      <c r="G147" s="108"/>
      <c r="H147" s="108"/>
      <c r="I147" s="35"/>
      <c r="J147" s="158"/>
      <c r="K147" s="3"/>
      <c r="L147" s="52"/>
      <c r="M147" s="52"/>
      <c r="N147" s="52"/>
      <c r="O147" s="52"/>
      <c r="P147" s="52"/>
      <c r="Q147" s="52"/>
      <c r="R147" s="3"/>
      <c r="S147" s="3"/>
      <c r="T147" s="3"/>
      <c r="U147" s="3"/>
      <c r="V147" s="52"/>
      <c r="W147" s="52"/>
      <c r="X147" s="52"/>
      <c r="Y147" s="52"/>
      <c r="Z147" s="52"/>
      <c r="AA147" s="52"/>
      <c r="AB147" s="52"/>
      <c r="AC147" s="52"/>
      <c r="AD147" s="52"/>
      <c r="AE147" s="52"/>
      <c r="AF147" s="52"/>
      <c r="AG147" s="52"/>
      <c r="AH147" s="52"/>
      <c r="AI147" s="52"/>
      <c r="AJ147" s="52"/>
      <c r="AK147" s="52"/>
      <c r="AL147" s="52"/>
      <c r="AM147" s="52"/>
      <c r="AN147" s="52"/>
      <c r="AO147" s="52"/>
      <c r="AP147" s="52"/>
      <c r="AQ147" s="52"/>
      <c r="AR147" s="52"/>
      <c r="AS147" s="52"/>
      <c r="AT147" s="52"/>
      <c r="AU147" s="52"/>
      <c r="AV147" s="52"/>
      <c r="AW147" s="52"/>
      <c r="AX147" s="52"/>
      <c r="AY147" s="52"/>
      <c r="AZ147" s="52"/>
      <c r="BA147" s="52"/>
      <c r="BB147" s="52"/>
      <c r="BC147" s="52"/>
      <c r="BD147" s="52"/>
      <c r="BE147" s="52"/>
      <c r="BF147" s="52"/>
      <c r="BG147" s="52"/>
      <c r="BH147" s="52"/>
      <c r="BI147" s="52"/>
      <c r="BJ147" s="52"/>
      <c r="BK147" s="52"/>
      <c r="BL147" s="52"/>
      <c r="BM147" s="52"/>
      <c r="BN147" s="52"/>
      <c r="BO147" s="52"/>
      <c r="BP147" s="52"/>
      <c r="BQ147" s="52"/>
      <c r="BR147" s="52"/>
      <c r="BS147" s="52"/>
      <c r="BT147" s="52"/>
      <c r="BU147" s="52"/>
      <c r="BV147" s="52"/>
      <c r="BW147" s="52"/>
      <c r="BX147" s="52"/>
      <c r="BY147" s="52"/>
      <c r="BZ147" s="52"/>
      <c r="CA147" s="52"/>
      <c r="CB147" s="52"/>
      <c r="CC147" s="52"/>
      <c r="CD147" s="52"/>
      <c r="CE147" s="52"/>
      <c r="CF147" s="52"/>
      <c r="CG147" s="52"/>
      <c r="CH147" s="52"/>
      <c r="CI147" s="52"/>
      <c r="CJ147" s="52"/>
      <c r="CK147" s="52"/>
      <c r="CL147" s="52"/>
      <c r="CM147" s="52"/>
    </row>
    <row r="148" spans="1:91" s="53" customFormat="1" ht="13.5" customHeight="1">
      <c r="A148" s="109"/>
      <c r="B148" s="100"/>
      <c r="C148" s="31"/>
      <c r="D148" s="68" t="s">
        <v>24</v>
      </c>
      <c r="E148" s="32"/>
      <c r="F148" s="40">
        <v>1</v>
      </c>
      <c r="G148" s="108"/>
      <c r="H148" s="108"/>
      <c r="I148" s="35"/>
      <c r="J148" s="156"/>
      <c r="K148" s="3"/>
      <c r="L148" s="3"/>
      <c r="M148" s="3"/>
      <c r="N148" s="3"/>
      <c r="O148" s="3"/>
      <c r="P148" s="3"/>
      <c r="Q148" s="3"/>
      <c r="R148" s="3"/>
      <c r="S148" s="3"/>
      <c r="T148" s="103"/>
      <c r="U148" s="3"/>
      <c r="V148" s="52"/>
      <c r="W148" s="52"/>
      <c r="X148" s="52"/>
      <c r="Y148" s="52"/>
      <c r="Z148" s="52"/>
      <c r="AA148" s="52"/>
      <c r="AB148" s="52"/>
      <c r="AC148" s="52"/>
      <c r="AD148" s="52"/>
      <c r="AE148" s="52"/>
      <c r="AF148" s="52"/>
      <c r="AG148" s="52"/>
      <c r="AH148" s="52"/>
      <c r="AI148" s="52"/>
      <c r="AJ148" s="52"/>
      <c r="AK148" s="52"/>
      <c r="AL148" s="52"/>
      <c r="AM148" s="52"/>
      <c r="AN148" s="52"/>
      <c r="AO148" s="52"/>
      <c r="AP148" s="52"/>
      <c r="AQ148" s="52"/>
      <c r="AR148" s="52"/>
      <c r="AS148" s="52"/>
      <c r="AT148" s="52"/>
      <c r="AU148" s="52"/>
      <c r="AV148" s="52"/>
      <c r="AW148" s="52"/>
      <c r="AX148" s="52"/>
      <c r="AY148" s="52"/>
      <c r="AZ148" s="52"/>
      <c r="BA148" s="52"/>
      <c r="BB148" s="52"/>
      <c r="BC148" s="52"/>
      <c r="BD148" s="52"/>
      <c r="BE148" s="52"/>
      <c r="BF148" s="52"/>
      <c r="BG148" s="52"/>
      <c r="BH148" s="52"/>
      <c r="BI148" s="52"/>
      <c r="BJ148" s="52"/>
      <c r="BK148" s="52"/>
      <c r="BL148" s="52"/>
      <c r="BM148" s="52"/>
      <c r="BN148" s="52"/>
      <c r="BO148" s="52"/>
      <c r="BP148" s="52"/>
      <c r="BQ148" s="52"/>
      <c r="BR148" s="52"/>
      <c r="BS148" s="52"/>
      <c r="BT148" s="52"/>
      <c r="BU148" s="52"/>
      <c r="BV148" s="52"/>
      <c r="BW148" s="52"/>
      <c r="BX148" s="52"/>
      <c r="BY148" s="52"/>
      <c r="BZ148" s="52"/>
      <c r="CA148" s="52"/>
      <c r="CB148" s="52"/>
      <c r="CC148" s="52"/>
      <c r="CD148" s="52"/>
      <c r="CE148" s="52"/>
      <c r="CF148" s="52"/>
      <c r="CG148" s="52"/>
      <c r="CH148" s="52"/>
      <c r="CI148" s="52"/>
      <c r="CJ148" s="52"/>
      <c r="CK148" s="52"/>
      <c r="CL148" s="52"/>
      <c r="CM148" s="52"/>
    </row>
    <row r="149" spans="1:91" s="53" customFormat="1" ht="13.5" customHeight="1">
      <c r="A149" s="109"/>
      <c r="B149" s="100"/>
      <c r="C149" s="31"/>
      <c r="D149" s="68" t="s">
        <v>99</v>
      </c>
      <c r="E149" s="32"/>
      <c r="F149" s="40">
        <v>1</v>
      </c>
      <c r="G149" s="108"/>
      <c r="H149" s="108"/>
      <c r="I149" s="35"/>
      <c r="J149" s="105"/>
      <c r="K149" s="3"/>
      <c r="L149" s="3"/>
      <c r="M149" s="3"/>
      <c r="N149" s="3"/>
      <c r="O149" s="3"/>
      <c r="P149" s="3"/>
      <c r="Q149" s="3"/>
      <c r="R149" s="57"/>
      <c r="S149" s="3"/>
      <c r="T149" s="3"/>
      <c r="U149" s="3"/>
      <c r="V149" s="52"/>
      <c r="W149" s="52"/>
      <c r="X149" s="52"/>
      <c r="Y149" s="52"/>
      <c r="Z149" s="52"/>
      <c r="AA149" s="52"/>
      <c r="AB149" s="52"/>
      <c r="AC149" s="52"/>
      <c r="AD149" s="52"/>
      <c r="AE149" s="52"/>
      <c r="AF149" s="52"/>
      <c r="AG149" s="52"/>
      <c r="AH149" s="52"/>
      <c r="AI149" s="52"/>
      <c r="AJ149" s="52"/>
      <c r="AK149" s="52"/>
      <c r="AL149" s="52"/>
      <c r="AM149" s="52"/>
      <c r="AN149" s="52"/>
      <c r="AO149" s="52"/>
      <c r="AP149" s="52"/>
      <c r="AQ149" s="52"/>
      <c r="AR149" s="52"/>
      <c r="AS149" s="52"/>
      <c r="AT149" s="52"/>
      <c r="AU149" s="52"/>
      <c r="AV149" s="52"/>
      <c r="AW149" s="52"/>
      <c r="AX149" s="52"/>
      <c r="AY149" s="52"/>
      <c r="AZ149" s="52"/>
      <c r="BA149" s="52"/>
      <c r="BB149" s="52"/>
      <c r="BC149" s="52"/>
      <c r="BD149" s="52"/>
      <c r="BE149" s="52"/>
      <c r="BF149" s="52"/>
      <c r="BG149" s="52"/>
      <c r="BH149" s="52"/>
      <c r="BI149" s="52"/>
      <c r="BJ149" s="52"/>
      <c r="BK149" s="52"/>
      <c r="BL149" s="52"/>
      <c r="BM149" s="52"/>
      <c r="BN149" s="52"/>
      <c r="BO149" s="52"/>
      <c r="BP149" s="52"/>
      <c r="BQ149" s="52"/>
      <c r="BR149" s="52"/>
      <c r="BS149" s="52"/>
      <c r="BT149" s="52"/>
      <c r="BU149" s="52"/>
      <c r="BV149" s="52"/>
      <c r="BW149" s="52"/>
      <c r="BX149" s="52"/>
      <c r="BY149" s="52"/>
      <c r="BZ149" s="52"/>
      <c r="CA149" s="52"/>
      <c r="CB149" s="52"/>
      <c r="CC149" s="52"/>
      <c r="CD149" s="52"/>
      <c r="CE149" s="52"/>
      <c r="CF149" s="52"/>
      <c r="CG149" s="52"/>
      <c r="CH149" s="52"/>
      <c r="CI149" s="52"/>
      <c r="CJ149" s="52"/>
      <c r="CK149" s="52"/>
      <c r="CL149" s="52"/>
      <c r="CM149" s="52"/>
    </row>
    <row r="150" spans="1:91" s="53" customFormat="1" ht="13.5" customHeight="1">
      <c r="A150" s="109"/>
      <c r="B150" s="100"/>
      <c r="C150" s="31"/>
      <c r="D150" s="68" t="s">
        <v>100</v>
      </c>
      <c r="E150" s="32"/>
      <c r="F150" s="40">
        <v>1</v>
      </c>
      <c r="G150" s="108"/>
      <c r="H150" s="108"/>
      <c r="I150" s="35"/>
      <c r="J150" s="52"/>
      <c r="K150" s="3"/>
      <c r="L150" s="52"/>
      <c r="M150" s="52"/>
      <c r="N150" s="52"/>
      <c r="O150" s="52"/>
      <c r="P150" s="52"/>
      <c r="Q150" s="52"/>
      <c r="R150" s="52"/>
      <c r="S150" s="52"/>
      <c r="T150" s="52"/>
      <c r="U150" s="52"/>
      <c r="V150" s="52"/>
      <c r="W150" s="52"/>
      <c r="X150" s="52"/>
      <c r="Y150" s="52"/>
      <c r="Z150" s="52"/>
      <c r="AA150" s="52"/>
      <c r="AB150" s="52"/>
      <c r="AC150" s="52"/>
      <c r="AD150" s="52"/>
      <c r="AE150" s="52"/>
      <c r="AF150" s="52"/>
      <c r="AG150" s="52"/>
      <c r="AH150" s="52"/>
      <c r="AI150" s="52"/>
      <c r="AJ150" s="52"/>
      <c r="AK150" s="52"/>
      <c r="AL150" s="52"/>
      <c r="AM150" s="52"/>
      <c r="AN150" s="52"/>
      <c r="AO150" s="52"/>
      <c r="AP150" s="52"/>
      <c r="AQ150" s="52"/>
      <c r="AR150" s="52"/>
      <c r="AS150" s="52"/>
      <c r="AT150" s="52"/>
      <c r="AU150" s="52"/>
      <c r="AV150" s="52"/>
      <c r="AW150" s="52"/>
      <c r="AX150" s="52"/>
      <c r="AY150" s="52"/>
      <c r="AZ150" s="52"/>
      <c r="BA150" s="52"/>
      <c r="BB150" s="52"/>
      <c r="BC150" s="52"/>
      <c r="BD150" s="52"/>
      <c r="BE150" s="52"/>
      <c r="BF150" s="52"/>
      <c r="BG150" s="52"/>
      <c r="BH150" s="52"/>
      <c r="BI150" s="52"/>
      <c r="BJ150" s="52"/>
      <c r="BK150" s="52"/>
      <c r="BL150" s="52"/>
      <c r="BM150" s="52"/>
      <c r="BN150" s="52"/>
      <c r="BO150" s="52"/>
      <c r="BP150" s="52"/>
      <c r="BQ150" s="52"/>
      <c r="BR150" s="52"/>
      <c r="BS150" s="52"/>
      <c r="BT150" s="52"/>
      <c r="BU150" s="52"/>
      <c r="BV150" s="52"/>
      <c r="BW150" s="52"/>
      <c r="BX150" s="52"/>
      <c r="BY150" s="52"/>
      <c r="BZ150" s="52"/>
      <c r="CA150" s="52"/>
      <c r="CB150" s="52"/>
      <c r="CC150" s="52"/>
      <c r="CD150" s="52"/>
      <c r="CE150" s="52"/>
      <c r="CF150" s="52"/>
      <c r="CG150" s="52"/>
      <c r="CH150" s="52"/>
      <c r="CI150" s="52"/>
      <c r="CJ150" s="52"/>
      <c r="CK150" s="52"/>
      <c r="CL150" s="52"/>
      <c r="CM150" s="52"/>
    </row>
    <row r="151" spans="1:91" s="53" customFormat="1" ht="13.5" customHeight="1">
      <c r="A151" s="157"/>
      <c r="B151" s="111"/>
      <c r="C151" s="111"/>
      <c r="D151" s="68" t="s">
        <v>122</v>
      </c>
      <c r="E151" s="111"/>
      <c r="F151" s="40"/>
      <c r="G151" s="111"/>
      <c r="H151" s="111"/>
      <c r="I151" s="111"/>
      <c r="J151" s="52"/>
      <c r="K151" s="3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  <c r="AC151" s="52"/>
      <c r="AD151" s="52"/>
      <c r="AE151" s="52"/>
      <c r="AF151" s="52"/>
      <c r="AG151" s="52"/>
      <c r="AH151" s="52"/>
      <c r="AI151" s="52"/>
      <c r="AJ151" s="52"/>
      <c r="AK151" s="52"/>
      <c r="AL151" s="52"/>
      <c r="AM151" s="52"/>
      <c r="AN151" s="52"/>
      <c r="AO151" s="52"/>
      <c r="AP151" s="52"/>
      <c r="AQ151" s="52"/>
      <c r="AR151" s="52"/>
      <c r="AS151" s="52"/>
      <c r="AT151" s="52"/>
      <c r="AU151" s="52"/>
      <c r="AV151" s="52"/>
      <c r="AW151" s="52"/>
      <c r="AX151" s="52"/>
      <c r="AY151" s="52"/>
      <c r="AZ151" s="52"/>
      <c r="BA151" s="52"/>
      <c r="BB151" s="52"/>
      <c r="BC151" s="52"/>
      <c r="BD151" s="52"/>
      <c r="BE151" s="52"/>
      <c r="BF151" s="52"/>
      <c r="BG151" s="52"/>
      <c r="BH151" s="52"/>
      <c r="BI151" s="52"/>
      <c r="BJ151" s="52"/>
      <c r="BK151" s="52"/>
      <c r="BL151" s="52"/>
      <c r="BM151" s="52"/>
      <c r="BN151" s="52"/>
      <c r="BO151" s="52"/>
      <c r="BP151" s="52"/>
      <c r="BQ151" s="52"/>
      <c r="BR151" s="52"/>
      <c r="BS151" s="52"/>
      <c r="BT151" s="52"/>
      <c r="BU151" s="52"/>
      <c r="BV151" s="52"/>
      <c r="BW151" s="52"/>
      <c r="BX151" s="52"/>
      <c r="BY151" s="52"/>
      <c r="BZ151" s="52"/>
      <c r="CA151" s="52"/>
      <c r="CB151" s="52"/>
      <c r="CC151" s="52"/>
      <c r="CD151" s="52"/>
      <c r="CE151" s="52"/>
      <c r="CF151" s="52"/>
      <c r="CG151" s="52"/>
      <c r="CH151" s="52"/>
      <c r="CI151" s="52"/>
      <c r="CJ151" s="52"/>
      <c r="CK151" s="52"/>
      <c r="CL151" s="52"/>
      <c r="CM151" s="52"/>
    </row>
    <row r="152" spans="1:91" s="53" customFormat="1" ht="13.5" customHeight="1">
      <c r="A152" s="97">
        <v>37</v>
      </c>
      <c r="B152" s="31">
        <v>742</v>
      </c>
      <c r="C152" s="31" t="s">
        <v>79</v>
      </c>
      <c r="D152" s="32" t="s">
        <v>82</v>
      </c>
      <c r="E152" s="32" t="s">
        <v>50</v>
      </c>
      <c r="F152" s="33">
        <f>F153</f>
        <v>1</v>
      </c>
      <c r="G152" s="34"/>
      <c r="H152" s="34">
        <f>F152*G152</f>
        <v>0</v>
      </c>
      <c r="I152" s="35" t="s">
        <v>22</v>
      </c>
      <c r="J152" s="52"/>
      <c r="K152" s="52"/>
      <c r="L152" s="52"/>
      <c r="M152" s="52"/>
      <c r="N152" s="52"/>
      <c r="O152" s="52"/>
      <c r="P152" s="52"/>
      <c r="Q152" s="52"/>
      <c r="R152" s="52"/>
      <c r="S152" s="52"/>
      <c r="T152" s="52"/>
      <c r="U152" s="52"/>
      <c r="V152" s="52"/>
      <c r="W152" s="52"/>
      <c r="X152" s="52"/>
      <c r="Y152" s="52"/>
      <c r="Z152" s="52"/>
      <c r="AA152" s="52"/>
      <c r="AB152" s="52"/>
      <c r="AC152" s="52"/>
      <c r="AD152" s="52"/>
      <c r="AE152" s="52"/>
      <c r="AF152" s="52"/>
      <c r="AG152" s="52"/>
      <c r="AH152" s="52"/>
      <c r="AI152" s="52"/>
      <c r="AJ152" s="52"/>
      <c r="AK152" s="52"/>
      <c r="AL152" s="52"/>
      <c r="AM152" s="52"/>
      <c r="AN152" s="52"/>
      <c r="AO152" s="52"/>
      <c r="AP152" s="52"/>
      <c r="AQ152" s="52"/>
      <c r="AR152" s="52"/>
      <c r="AS152" s="52"/>
      <c r="AT152" s="52"/>
      <c r="AU152" s="52"/>
      <c r="AV152" s="52"/>
      <c r="AW152" s="52"/>
      <c r="AX152" s="52"/>
      <c r="AY152" s="52"/>
      <c r="AZ152" s="52"/>
      <c r="BA152" s="52"/>
      <c r="BB152" s="52"/>
      <c r="BC152" s="52"/>
      <c r="BD152" s="52"/>
      <c r="BE152" s="52"/>
      <c r="BF152" s="52"/>
      <c r="BG152" s="52"/>
      <c r="BH152" s="52"/>
      <c r="BI152" s="52"/>
      <c r="BJ152" s="52"/>
      <c r="BK152" s="52"/>
      <c r="BL152" s="52"/>
      <c r="BM152" s="52"/>
      <c r="BN152" s="52"/>
      <c r="BO152" s="52"/>
      <c r="BP152" s="52"/>
      <c r="BQ152" s="52"/>
      <c r="BR152" s="52"/>
      <c r="BS152" s="52"/>
      <c r="BT152" s="52"/>
      <c r="BU152" s="52"/>
      <c r="BV152" s="52"/>
      <c r="BW152" s="52"/>
      <c r="BX152" s="52"/>
      <c r="BY152" s="52"/>
      <c r="BZ152" s="52"/>
      <c r="CA152" s="52"/>
      <c r="CB152" s="52"/>
      <c r="CC152" s="52"/>
      <c r="CD152" s="52"/>
      <c r="CE152" s="52"/>
      <c r="CF152" s="52"/>
      <c r="CG152" s="52"/>
      <c r="CH152" s="52"/>
      <c r="CI152" s="52"/>
      <c r="CJ152" s="52"/>
      <c r="CK152" s="52"/>
      <c r="CL152" s="52"/>
      <c r="CM152" s="52"/>
    </row>
    <row r="153" spans="1:91" s="53" customFormat="1" ht="13.5" customHeight="1">
      <c r="A153" s="97"/>
      <c r="B153" s="31"/>
      <c r="C153" s="67"/>
      <c r="D153" s="68" t="s">
        <v>70</v>
      </c>
      <c r="E153" s="54"/>
      <c r="F153" s="40">
        <v>1</v>
      </c>
      <c r="G153" s="34"/>
      <c r="H153" s="34"/>
      <c r="I153" s="66"/>
      <c r="J153" s="45"/>
      <c r="K153" s="102"/>
      <c r="L153" s="3"/>
      <c r="M153" s="52"/>
      <c r="N153" s="102"/>
      <c r="O153" s="52"/>
      <c r="P153" s="52"/>
      <c r="Q153" s="52"/>
      <c r="R153" s="52"/>
      <c r="S153" s="52"/>
      <c r="T153" s="52"/>
      <c r="U153" s="52"/>
      <c r="V153" s="52"/>
      <c r="W153" s="52"/>
      <c r="X153" s="52"/>
      <c r="Y153" s="52"/>
      <c r="Z153" s="52"/>
      <c r="AA153" s="52"/>
      <c r="AB153" s="52"/>
      <c r="AC153" s="52"/>
      <c r="AD153" s="52"/>
      <c r="AE153" s="52"/>
      <c r="AF153" s="52"/>
      <c r="AG153" s="52"/>
      <c r="AH153" s="52"/>
      <c r="AI153" s="52"/>
      <c r="AJ153" s="52"/>
      <c r="AK153" s="52"/>
      <c r="AL153" s="52"/>
      <c r="AM153" s="52"/>
      <c r="AN153" s="52"/>
      <c r="AO153" s="52"/>
      <c r="AP153" s="52"/>
      <c r="AQ153" s="52"/>
      <c r="AR153" s="52"/>
      <c r="AS153" s="52"/>
      <c r="AT153" s="52"/>
      <c r="AU153" s="52"/>
      <c r="AV153" s="52"/>
      <c r="AW153" s="52"/>
      <c r="AX153" s="52"/>
      <c r="AY153" s="52"/>
      <c r="AZ153" s="52"/>
      <c r="BA153" s="52"/>
      <c r="BB153" s="52"/>
      <c r="BC153" s="52"/>
      <c r="BD153" s="52"/>
      <c r="BE153" s="52"/>
      <c r="BF153" s="52"/>
      <c r="BG153" s="52"/>
      <c r="BH153" s="52"/>
      <c r="BI153" s="52"/>
      <c r="BJ153" s="52"/>
      <c r="BK153" s="52"/>
      <c r="BL153" s="52"/>
      <c r="BM153" s="52"/>
      <c r="BN153" s="52"/>
      <c r="BO153" s="52"/>
      <c r="BP153" s="52"/>
      <c r="BQ153" s="52"/>
      <c r="BR153" s="52"/>
      <c r="BS153" s="52"/>
      <c r="BT153" s="52"/>
      <c r="BU153" s="52"/>
      <c r="BV153" s="52"/>
      <c r="BW153" s="52"/>
      <c r="BX153" s="52"/>
      <c r="BY153" s="52"/>
      <c r="BZ153" s="52"/>
      <c r="CA153" s="52"/>
      <c r="CB153" s="52"/>
      <c r="CC153" s="52"/>
      <c r="CD153" s="52"/>
      <c r="CE153" s="52"/>
      <c r="CF153" s="52"/>
      <c r="CG153" s="52"/>
      <c r="CH153" s="52"/>
      <c r="CI153" s="52"/>
      <c r="CJ153" s="52"/>
      <c r="CK153" s="52"/>
      <c r="CL153" s="52"/>
      <c r="CM153" s="52"/>
    </row>
    <row r="154" spans="1:91" s="7" customFormat="1" ht="13.5" customHeight="1">
      <c r="A154" s="97">
        <v>38</v>
      </c>
      <c r="B154" s="31">
        <v>742</v>
      </c>
      <c r="C154" s="31" t="s">
        <v>80</v>
      </c>
      <c r="D154" s="98" t="s">
        <v>72</v>
      </c>
      <c r="E154" s="32" t="s">
        <v>50</v>
      </c>
      <c r="F154" s="33">
        <f>F155</f>
        <v>1</v>
      </c>
      <c r="G154" s="108"/>
      <c r="H154" s="108">
        <f>F154*G154</f>
        <v>0</v>
      </c>
      <c r="I154" s="35" t="s">
        <v>22</v>
      </c>
      <c r="J154" s="6"/>
      <c r="K154" s="6"/>
      <c r="L154" s="6"/>
      <c r="M154" s="6"/>
      <c r="N154" s="6"/>
      <c r="O154" s="101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  <c r="BA154" s="6"/>
      <c r="BB154" s="6"/>
      <c r="BC154" s="6"/>
      <c r="BD154" s="6"/>
      <c r="BE154" s="6"/>
      <c r="BF154" s="6"/>
      <c r="BG154" s="6"/>
      <c r="BH154" s="6"/>
      <c r="BI154" s="6"/>
      <c r="BJ154" s="6"/>
      <c r="BK154" s="6"/>
      <c r="BL154" s="6"/>
      <c r="BM154" s="6"/>
      <c r="BN154" s="6"/>
      <c r="BO154" s="6"/>
      <c r="BP154" s="6"/>
      <c r="BQ154" s="6"/>
      <c r="BR154" s="6"/>
      <c r="BS154" s="6"/>
      <c r="BT154" s="6"/>
      <c r="BU154" s="6"/>
      <c r="BV154" s="6"/>
      <c r="BW154" s="6"/>
      <c r="BX154" s="6"/>
      <c r="BY154" s="6"/>
      <c r="BZ154" s="6"/>
      <c r="CA154" s="6"/>
      <c r="CB154" s="6"/>
      <c r="CC154" s="6"/>
      <c r="CD154" s="6"/>
      <c r="CE154" s="6"/>
      <c r="CF154" s="6"/>
      <c r="CG154" s="6"/>
      <c r="CH154" s="6"/>
      <c r="CI154" s="6"/>
      <c r="CJ154" s="6"/>
      <c r="CK154" s="6"/>
      <c r="CL154" s="6"/>
      <c r="CM154" s="6"/>
    </row>
    <row r="155" spans="1:91" s="7" customFormat="1" ht="13.5" customHeight="1">
      <c r="A155" s="97"/>
      <c r="B155" s="100"/>
      <c r="C155" s="31"/>
      <c r="D155" s="47" t="s">
        <v>83</v>
      </c>
      <c r="E155" s="32"/>
      <c r="F155" s="40">
        <v>1</v>
      </c>
      <c r="G155" s="108"/>
      <c r="H155" s="108"/>
      <c r="I155" s="35"/>
      <c r="J155" s="6"/>
      <c r="K155" s="6"/>
      <c r="L155" s="6"/>
      <c r="M155" s="103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  <c r="BA155" s="6"/>
      <c r="BB155" s="6"/>
      <c r="BC155" s="6"/>
      <c r="BD155" s="6"/>
      <c r="BE155" s="6"/>
      <c r="BF155" s="6"/>
      <c r="BG155" s="6"/>
      <c r="BH155" s="6"/>
      <c r="BI155" s="6"/>
      <c r="BJ155" s="6"/>
      <c r="BK155" s="6"/>
      <c r="BL155" s="6"/>
      <c r="BM155" s="6"/>
      <c r="BN155" s="6"/>
      <c r="BO155" s="6"/>
      <c r="BP155" s="6"/>
      <c r="BQ155" s="6"/>
      <c r="BR155" s="6"/>
      <c r="BS155" s="6"/>
      <c r="BT155" s="6"/>
      <c r="BU155" s="6"/>
      <c r="BV155" s="6"/>
      <c r="BW155" s="6"/>
      <c r="BX155" s="6"/>
      <c r="BY155" s="6"/>
      <c r="BZ155" s="6"/>
      <c r="CA155" s="6"/>
      <c r="CB155" s="6"/>
      <c r="CC155" s="6"/>
      <c r="CD155" s="6"/>
      <c r="CE155" s="6"/>
      <c r="CF155" s="6"/>
      <c r="CG155" s="6"/>
      <c r="CH155" s="6"/>
      <c r="CI155" s="6"/>
      <c r="CJ155" s="6"/>
      <c r="CK155" s="6"/>
      <c r="CL155" s="6"/>
      <c r="CM155" s="6"/>
    </row>
    <row r="156" spans="1:91" s="7" customFormat="1" ht="13.5" customHeight="1">
      <c r="A156" s="97"/>
      <c r="B156" s="100"/>
      <c r="C156" s="31"/>
      <c r="D156" s="47" t="s">
        <v>84</v>
      </c>
      <c r="E156" s="32"/>
      <c r="F156" s="40"/>
      <c r="G156" s="108"/>
      <c r="H156" s="108"/>
      <c r="I156" s="35"/>
      <c r="J156" s="6"/>
      <c r="K156" s="6"/>
      <c r="L156" s="6"/>
      <c r="M156" s="103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  <c r="BA156" s="6"/>
      <c r="BB156" s="6"/>
      <c r="BC156" s="6"/>
      <c r="BD156" s="6"/>
      <c r="BE156" s="6"/>
      <c r="BF156" s="6"/>
      <c r="BG156" s="6"/>
      <c r="BH156" s="6"/>
      <c r="BI156" s="6"/>
      <c r="BJ156" s="6"/>
      <c r="BK156" s="6"/>
      <c r="BL156" s="6"/>
      <c r="BM156" s="6"/>
      <c r="BN156" s="6"/>
      <c r="BO156" s="6"/>
      <c r="BP156" s="6"/>
      <c r="BQ156" s="6"/>
      <c r="BR156" s="6"/>
      <c r="BS156" s="6"/>
      <c r="BT156" s="6"/>
      <c r="BU156" s="6"/>
      <c r="BV156" s="6"/>
      <c r="BW156" s="6"/>
      <c r="BX156" s="6"/>
      <c r="BY156" s="6"/>
      <c r="BZ156" s="6"/>
      <c r="CA156" s="6"/>
      <c r="CB156" s="6"/>
      <c r="CC156" s="6"/>
      <c r="CD156" s="6"/>
      <c r="CE156" s="6"/>
      <c r="CF156" s="6"/>
      <c r="CG156" s="6"/>
      <c r="CH156" s="6"/>
      <c r="CI156" s="6"/>
      <c r="CJ156" s="6"/>
      <c r="CK156" s="6"/>
      <c r="CL156" s="6"/>
      <c r="CM156" s="6"/>
    </row>
    <row r="157" spans="1:91" s="84" customFormat="1" ht="26.25" customHeight="1">
      <c r="A157" s="72">
        <v>39</v>
      </c>
      <c r="B157" s="31">
        <v>742</v>
      </c>
      <c r="C157" s="31" t="s">
        <v>81</v>
      </c>
      <c r="D157" s="73" t="s">
        <v>85</v>
      </c>
      <c r="E157" s="73" t="s">
        <v>50</v>
      </c>
      <c r="F157" s="83">
        <f>F158</f>
        <v>1</v>
      </c>
      <c r="G157" s="74"/>
      <c r="H157" s="74">
        <f>F157*G157</f>
        <v>0</v>
      </c>
      <c r="I157" s="75" t="s">
        <v>22</v>
      </c>
      <c r="K157" s="85"/>
    </row>
    <row r="158" spans="1:91" s="5" customFormat="1" ht="27" customHeight="1">
      <c r="A158" s="72"/>
      <c r="B158" s="73"/>
      <c r="C158" s="73"/>
      <c r="D158" s="86" t="s">
        <v>123</v>
      </c>
      <c r="E158" s="73"/>
      <c r="F158" s="87">
        <v>1</v>
      </c>
      <c r="G158" s="88"/>
      <c r="H158" s="74"/>
      <c r="I158" s="89"/>
      <c r="J158" s="90"/>
      <c r="K158" s="90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AY158" s="3"/>
      <c r="AZ158" s="3"/>
      <c r="BA158" s="3"/>
      <c r="BB158" s="3"/>
      <c r="BC158" s="3"/>
      <c r="BD158" s="3"/>
      <c r="BE158" s="3"/>
      <c r="BF158" s="3"/>
      <c r="BG158" s="3"/>
      <c r="BH158" s="3"/>
      <c r="BI158" s="3"/>
      <c r="BJ158" s="3"/>
      <c r="BK158" s="3"/>
      <c r="BL158" s="3"/>
      <c r="BM158" s="3"/>
      <c r="BN158" s="3"/>
      <c r="BO158" s="3"/>
      <c r="BP158" s="3"/>
      <c r="BQ158" s="3"/>
      <c r="BR158" s="3"/>
      <c r="BS158" s="3"/>
      <c r="BT158" s="3"/>
      <c r="BU158" s="3"/>
      <c r="BV158" s="3"/>
      <c r="BW158" s="3"/>
      <c r="BX158" s="3"/>
      <c r="BY158" s="3"/>
      <c r="BZ158" s="3"/>
      <c r="CA158" s="3"/>
      <c r="CB158" s="3"/>
      <c r="CC158" s="3"/>
      <c r="CD158" s="3"/>
      <c r="CE158" s="3"/>
      <c r="CF158" s="3"/>
      <c r="CG158" s="3"/>
      <c r="CH158" s="3"/>
      <c r="CI158" s="3"/>
      <c r="CJ158" s="3"/>
      <c r="CK158" s="3"/>
      <c r="CL158" s="3"/>
      <c r="CM158" s="3"/>
    </row>
    <row r="159" spans="1:91" s="5" customFormat="1" ht="13.5" customHeight="1">
      <c r="A159" s="72"/>
      <c r="B159" s="73"/>
      <c r="C159" s="73"/>
      <c r="D159" s="86" t="s">
        <v>67</v>
      </c>
      <c r="E159" s="73"/>
      <c r="F159" s="91"/>
      <c r="G159" s="88"/>
      <c r="H159" s="74"/>
      <c r="I159" s="89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  <c r="AY159" s="3"/>
      <c r="AZ159" s="3"/>
      <c r="BA159" s="3"/>
      <c r="BB159" s="3"/>
      <c r="BC159" s="3"/>
      <c r="BD159" s="3"/>
      <c r="BE159" s="3"/>
      <c r="BF159" s="3"/>
      <c r="BG159" s="3"/>
      <c r="BH159" s="3"/>
      <c r="BI159" s="3"/>
      <c r="BJ159" s="3"/>
      <c r="BK159" s="3"/>
      <c r="BL159" s="3"/>
      <c r="BM159" s="3"/>
      <c r="BN159" s="3"/>
      <c r="BO159" s="3"/>
      <c r="BP159" s="3"/>
      <c r="BQ159" s="3"/>
      <c r="BR159" s="3"/>
      <c r="BS159" s="3"/>
      <c r="BT159" s="3"/>
      <c r="BU159" s="3"/>
      <c r="BV159" s="3"/>
      <c r="BW159" s="3"/>
      <c r="BX159" s="3"/>
      <c r="BY159" s="3"/>
      <c r="BZ159" s="3"/>
      <c r="CA159" s="3"/>
      <c r="CB159" s="3"/>
      <c r="CC159" s="3"/>
      <c r="CD159" s="3"/>
      <c r="CE159" s="3"/>
      <c r="CF159" s="3"/>
      <c r="CG159" s="3"/>
      <c r="CH159" s="3"/>
      <c r="CI159" s="3"/>
      <c r="CJ159" s="3"/>
      <c r="CK159" s="3"/>
      <c r="CL159" s="3"/>
      <c r="CM159" s="3"/>
    </row>
    <row r="160" spans="1:91" s="5" customFormat="1" ht="67.5" customHeight="1">
      <c r="A160" s="92"/>
      <c r="B160" s="93"/>
      <c r="C160" s="94"/>
      <c r="D160" s="170" t="s">
        <v>143</v>
      </c>
      <c r="E160" s="86"/>
      <c r="F160" s="87"/>
      <c r="G160" s="74"/>
      <c r="H160" s="74"/>
      <c r="I160" s="89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AX160" s="3"/>
      <c r="AY160" s="3"/>
      <c r="AZ160" s="3"/>
      <c r="BA160" s="3"/>
      <c r="BB160" s="3"/>
      <c r="BC160" s="3"/>
      <c r="BD160" s="3"/>
      <c r="BE160" s="3"/>
      <c r="BF160" s="3"/>
      <c r="BG160" s="3"/>
      <c r="BH160" s="3"/>
      <c r="BI160" s="3"/>
      <c r="BJ160" s="3"/>
      <c r="BK160" s="3"/>
      <c r="BL160" s="3"/>
      <c r="BM160" s="3"/>
      <c r="BN160" s="3"/>
      <c r="BO160" s="3"/>
      <c r="BP160" s="3"/>
      <c r="BQ160" s="3"/>
      <c r="BR160" s="3"/>
      <c r="BS160" s="3"/>
      <c r="BT160" s="3"/>
      <c r="BU160" s="3"/>
      <c r="BV160" s="3"/>
      <c r="BW160" s="3"/>
      <c r="BX160" s="3"/>
      <c r="BY160" s="3"/>
      <c r="BZ160" s="3"/>
      <c r="CA160" s="3"/>
      <c r="CB160" s="3"/>
      <c r="CC160" s="3"/>
      <c r="CD160" s="3"/>
      <c r="CE160" s="3"/>
      <c r="CF160" s="3"/>
      <c r="CG160" s="3"/>
      <c r="CH160" s="3"/>
      <c r="CI160" s="3"/>
      <c r="CJ160" s="3"/>
      <c r="CK160" s="3"/>
      <c r="CL160" s="3"/>
      <c r="CM160" s="3"/>
    </row>
    <row r="161" spans="1:91" s="44" customFormat="1" ht="13.5" customHeight="1">
      <c r="A161" s="41">
        <v>40</v>
      </c>
      <c r="B161" s="31">
        <v>742</v>
      </c>
      <c r="C161" s="31">
        <v>998742203</v>
      </c>
      <c r="D161" s="31" t="s">
        <v>124</v>
      </c>
      <c r="E161" s="31" t="s">
        <v>27</v>
      </c>
      <c r="F161" s="42">
        <v>0.81</v>
      </c>
      <c r="G161" s="34"/>
      <c r="H161" s="34">
        <f>F161*G161</f>
        <v>0</v>
      </c>
      <c r="I161" s="35" t="s">
        <v>28</v>
      </c>
      <c r="J161" s="43"/>
      <c r="K161" s="4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AX161" s="3"/>
      <c r="AY161" s="3"/>
      <c r="AZ161" s="3"/>
      <c r="BA161" s="3"/>
      <c r="BB161" s="3"/>
      <c r="BC161" s="3"/>
      <c r="BD161" s="3"/>
      <c r="BE161" s="3"/>
      <c r="BF161" s="3"/>
      <c r="BG161" s="3"/>
      <c r="BH161" s="3"/>
      <c r="BI161" s="3"/>
      <c r="BJ161" s="3"/>
      <c r="BK161" s="3"/>
      <c r="BL161" s="3"/>
      <c r="BM161" s="3"/>
      <c r="BN161" s="3"/>
      <c r="BO161" s="3"/>
      <c r="BP161" s="3"/>
      <c r="BQ161" s="3"/>
      <c r="BR161" s="3"/>
      <c r="BS161" s="3"/>
      <c r="BT161" s="3"/>
      <c r="BU161" s="3"/>
      <c r="BV161" s="3"/>
      <c r="BW161" s="3"/>
      <c r="BX161" s="3"/>
      <c r="BY161" s="3"/>
      <c r="BZ161" s="3"/>
      <c r="CA161" s="3"/>
      <c r="CB161" s="3"/>
      <c r="CC161" s="3"/>
      <c r="CD161" s="3"/>
      <c r="CE161" s="3"/>
      <c r="CF161" s="3"/>
      <c r="CG161" s="3"/>
      <c r="CH161" s="3"/>
      <c r="CI161" s="3"/>
      <c r="CJ161" s="3"/>
      <c r="CK161" s="3"/>
      <c r="CL161" s="3"/>
      <c r="CM161" s="3"/>
    </row>
    <row r="162" spans="1:91" s="5" customFormat="1" ht="13.5" customHeight="1">
      <c r="A162" s="97">
        <v>41</v>
      </c>
      <c r="B162" s="31" t="s">
        <v>29</v>
      </c>
      <c r="C162" s="31" t="s">
        <v>30</v>
      </c>
      <c r="D162" s="31" t="s">
        <v>31</v>
      </c>
      <c r="E162" s="31" t="s">
        <v>32</v>
      </c>
      <c r="F162" s="42">
        <f>F163</f>
        <v>10</v>
      </c>
      <c r="G162" s="34"/>
      <c r="H162" s="34">
        <f>F162*G162</f>
        <v>0</v>
      </c>
      <c r="I162" s="35" t="s">
        <v>28</v>
      </c>
      <c r="J162" s="3"/>
      <c r="K162" s="112"/>
      <c r="L162" s="3"/>
      <c r="M162" s="3"/>
      <c r="N162" s="112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3"/>
      <c r="AW162" s="3"/>
      <c r="AX162" s="3"/>
      <c r="AY162" s="3"/>
      <c r="AZ162" s="3"/>
      <c r="BA162" s="3"/>
      <c r="BB162" s="3"/>
      <c r="BC162" s="3"/>
      <c r="BD162" s="3"/>
      <c r="BE162" s="3"/>
      <c r="BF162" s="3"/>
      <c r="BG162" s="3"/>
      <c r="BH162" s="3"/>
      <c r="BI162" s="3"/>
      <c r="BJ162" s="3"/>
      <c r="BK162" s="3"/>
      <c r="BL162" s="3"/>
      <c r="BM162" s="3"/>
      <c r="BN162" s="3"/>
      <c r="BO162" s="3"/>
      <c r="BP162" s="3"/>
      <c r="BQ162" s="3"/>
      <c r="BR162" s="3"/>
      <c r="BS162" s="3"/>
      <c r="BT162" s="3"/>
      <c r="BU162" s="3"/>
      <c r="BV162" s="3"/>
      <c r="BW162" s="3"/>
      <c r="BX162" s="3"/>
      <c r="BY162" s="3"/>
      <c r="BZ162" s="3"/>
      <c r="CA162" s="3"/>
      <c r="CB162" s="3"/>
      <c r="CC162" s="3"/>
      <c r="CD162" s="3"/>
      <c r="CE162" s="3"/>
      <c r="CF162" s="3"/>
      <c r="CG162" s="3"/>
      <c r="CH162" s="3"/>
      <c r="CI162" s="3"/>
      <c r="CJ162" s="3"/>
      <c r="CK162" s="3"/>
      <c r="CL162" s="3"/>
      <c r="CM162" s="3"/>
    </row>
    <row r="163" spans="1:91" s="5" customFormat="1" ht="13.5" customHeight="1">
      <c r="A163" s="41"/>
      <c r="B163" s="31"/>
      <c r="C163" s="67"/>
      <c r="D163" s="47" t="s">
        <v>86</v>
      </c>
      <c r="E163" s="113"/>
      <c r="F163" s="40">
        <v>10</v>
      </c>
      <c r="G163" s="34"/>
      <c r="H163" s="34"/>
      <c r="I163" s="51"/>
      <c r="J163" s="3"/>
      <c r="K163" s="112"/>
      <c r="L163" s="3"/>
      <c r="M163" s="3"/>
      <c r="N163" s="112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AX163" s="3"/>
      <c r="AY163" s="3"/>
      <c r="AZ163" s="3"/>
      <c r="BA163" s="3"/>
      <c r="BB163" s="3"/>
      <c r="BC163" s="3"/>
      <c r="BD163" s="3"/>
      <c r="BE163" s="3"/>
      <c r="BF163" s="3"/>
      <c r="BG163" s="3"/>
      <c r="BH163" s="3"/>
      <c r="BI163" s="3"/>
      <c r="BJ163" s="3"/>
      <c r="BK163" s="3"/>
      <c r="BL163" s="3"/>
      <c r="BM163" s="3"/>
      <c r="BN163" s="3"/>
      <c r="BO163" s="3"/>
      <c r="BP163" s="3"/>
      <c r="BQ163" s="3"/>
      <c r="BR163" s="3"/>
      <c r="BS163" s="3"/>
      <c r="BT163" s="3"/>
      <c r="BU163" s="3"/>
      <c r="BV163" s="3"/>
      <c r="BW163" s="3"/>
      <c r="BX163" s="3"/>
      <c r="BY163" s="3"/>
      <c r="BZ163" s="3"/>
      <c r="CA163" s="3"/>
      <c r="CB163" s="3"/>
      <c r="CC163" s="3"/>
      <c r="CD163" s="3"/>
      <c r="CE163" s="3"/>
      <c r="CF163" s="3"/>
      <c r="CG163" s="3"/>
      <c r="CH163" s="3"/>
      <c r="CI163" s="3"/>
      <c r="CJ163" s="3"/>
      <c r="CK163" s="3"/>
      <c r="CL163" s="3"/>
      <c r="CM163" s="3"/>
    </row>
    <row r="164" spans="1:91" s="5" customFormat="1" ht="13.5" customHeight="1">
      <c r="A164" s="41"/>
      <c r="B164" s="31"/>
      <c r="C164" s="67"/>
      <c r="D164" s="47" t="s">
        <v>87</v>
      </c>
      <c r="E164" s="113"/>
      <c r="F164" s="40"/>
      <c r="G164" s="34"/>
      <c r="H164" s="34"/>
      <c r="I164" s="51"/>
      <c r="J164" s="3"/>
      <c r="K164" s="112"/>
      <c r="L164" s="3"/>
      <c r="M164" s="3"/>
      <c r="N164" s="112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3"/>
      <c r="AW164" s="3"/>
      <c r="AX164" s="3"/>
      <c r="AY164" s="3"/>
      <c r="AZ164" s="3"/>
      <c r="BA164" s="3"/>
      <c r="BB164" s="3"/>
      <c r="BC164" s="3"/>
      <c r="BD164" s="3"/>
      <c r="BE164" s="3"/>
      <c r="BF164" s="3"/>
      <c r="BG164" s="3"/>
      <c r="BH164" s="3"/>
      <c r="BI164" s="3"/>
      <c r="BJ164" s="3"/>
      <c r="BK164" s="3"/>
      <c r="BL164" s="3"/>
      <c r="BM164" s="3"/>
      <c r="BN164" s="3"/>
      <c r="BO164" s="3"/>
      <c r="BP164" s="3"/>
      <c r="BQ164" s="3"/>
      <c r="BR164" s="3"/>
      <c r="BS164" s="3"/>
      <c r="BT164" s="3"/>
      <c r="BU164" s="3"/>
      <c r="BV164" s="3"/>
      <c r="BW164" s="3"/>
      <c r="BX164" s="3"/>
      <c r="BY164" s="3"/>
      <c r="BZ164" s="3"/>
      <c r="CA164" s="3"/>
      <c r="CB164" s="3"/>
      <c r="CC164" s="3"/>
      <c r="CD164" s="3"/>
      <c r="CE164" s="3"/>
      <c r="CF164" s="3"/>
      <c r="CG164" s="3"/>
      <c r="CH164" s="3"/>
      <c r="CI164" s="3"/>
      <c r="CJ164" s="3"/>
      <c r="CK164" s="3"/>
      <c r="CL164" s="3"/>
      <c r="CM164" s="3"/>
    </row>
    <row r="165" spans="1:91" s="15" customFormat="1" ht="21" customHeight="1">
      <c r="A165" s="114"/>
      <c r="B165" s="115"/>
      <c r="C165" s="115"/>
      <c r="D165" s="115" t="s">
        <v>88</v>
      </c>
      <c r="E165" s="115"/>
      <c r="F165" s="116"/>
      <c r="G165" s="117"/>
      <c r="H165" s="117">
        <f>H8</f>
        <v>0</v>
      </c>
      <c r="I165" s="14"/>
      <c r="J165" s="14"/>
      <c r="K165" s="14"/>
      <c r="L165" s="14"/>
      <c r="M165" s="14"/>
      <c r="N165" s="14"/>
      <c r="O165" s="14"/>
      <c r="P165" s="14"/>
      <c r="Q165" s="14"/>
      <c r="R165" s="14"/>
      <c r="S165" s="14"/>
      <c r="T165" s="1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F165" s="14"/>
      <c r="AG165" s="14"/>
      <c r="AH165" s="14"/>
      <c r="AI165" s="14"/>
      <c r="AJ165" s="14"/>
      <c r="AK165" s="14"/>
      <c r="AL165" s="14"/>
      <c r="AM165" s="14"/>
      <c r="AN165" s="14"/>
      <c r="AO165" s="14"/>
      <c r="AP165" s="14"/>
      <c r="AQ165" s="14"/>
      <c r="AR165" s="14"/>
      <c r="AS165" s="14"/>
      <c r="AT165" s="14"/>
      <c r="AU165" s="14"/>
      <c r="AV165" s="14"/>
      <c r="AW165" s="14"/>
      <c r="AX165" s="14"/>
      <c r="AY165" s="14"/>
      <c r="AZ165" s="14"/>
      <c r="BA165" s="14"/>
      <c r="BB165" s="14"/>
      <c r="BC165" s="14"/>
      <c r="BD165" s="14"/>
      <c r="BE165" s="14"/>
      <c r="BF165" s="14"/>
      <c r="BG165" s="14"/>
      <c r="BH165" s="14"/>
      <c r="BI165" s="14"/>
      <c r="BJ165" s="14"/>
      <c r="BK165" s="14"/>
      <c r="BL165" s="14"/>
      <c r="BM165" s="14"/>
      <c r="BN165" s="14"/>
      <c r="BO165" s="14"/>
      <c r="BP165" s="14"/>
      <c r="BQ165" s="14"/>
      <c r="BR165" s="14"/>
      <c r="BS165" s="14"/>
      <c r="BT165" s="14"/>
      <c r="BU165" s="14"/>
      <c r="BV165" s="14"/>
      <c r="BW165" s="14"/>
      <c r="BX165" s="14"/>
      <c r="BY165" s="14"/>
      <c r="BZ165" s="14"/>
      <c r="CA165" s="14"/>
      <c r="CB165" s="14"/>
      <c r="CC165" s="14"/>
      <c r="CD165" s="14"/>
      <c r="CE165" s="14"/>
      <c r="CF165" s="14"/>
      <c r="CG165" s="14"/>
      <c r="CH165" s="14"/>
      <c r="CI165" s="14"/>
      <c r="CJ165" s="14"/>
      <c r="CK165" s="14"/>
      <c r="CL165" s="14"/>
      <c r="CM165" s="14"/>
    </row>
    <row r="166" spans="1:91" ht="12" customHeight="1">
      <c r="J166" s="123"/>
    </row>
    <row r="167" spans="1:91" s="15" customFormat="1" ht="13.5" customHeight="1">
      <c r="A167" s="180" t="s">
        <v>89</v>
      </c>
      <c r="B167" s="181"/>
      <c r="C167" s="182"/>
      <c r="D167" s="125" t="s">
        <v>151</v>
      </c>
      <c r="E167" s="126"/>
      <c r="F167" s="127"/>
      <c r="G167" s="128"/>
      <c r="H167" s="129">
        <f>H165</f>
        <v>0</v>
      </c>
      <c r="I167" s="14"/>
      <c r="J167" s="14"/>
      <c r="K167" s="14"/>
      <c r="L167" s="14"/>
      <c r="M167" s="14"/>
      <c r="N167" s="14"/>
      <c r="O167" s="14"/>
      <c r="P167" s="14"/>
      <c r="Q167" s="14"/>
      <c r="R167" s="14"/>
      <c r="S167" s="14"/>
      <c r="T167" s="1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F167" s="14"/>
      <c r="AG167" s="14"/>
      <c r="AH167" s="14"/>
      <c r="AI167" s="14"/>
      <c r="AJ167" s="14"/>
      <c r="AK167" s="14"/>
      <c r="AL167" s="14"/>
      <c r="AM167" s="14"/>
      <c r="AN167" s="14"/>
      <c r="AO167" s="14"/>
      <c r="AP167" s="14"/>
      <c r="AQ167" s="14"/>
      <c r="AR167" s="14"/>
      <c r="AS167" s="14"/>
      <c r="AT167" s="14"/>
      <c r="AU167" s="14"/>
      <c r="AV167" s="14"/>
      <c r="AW167" s="14"/>
      <c r="AX167" s="14"/>
      <c r="AY167" s="14"/>
      <c r="AZ167" s="14"/>
      <c r="BA167" s="14"/>
      <c r="BB167" s="14"/>
      <c r="BC167" s="14"/>
      <c r="BD167" s="14"/>
      <c r="BE167" s="14"/>
      <c r="BF167" s="14"/>
      <c r="BG167" s="14"/>
      <c r="BH167" s="14"/>
      <c r="BI167" s="14"/>
      <c r="BJ167" s="14"/>
      <c r="BK167" s="14"/>
      <c r="BL167" s="14"/>
      <c r="BM167" s="14"/>
      <c r="BN167" s="14"/>
      <c r="BO167" s="14"/>
      <c r="BP167" s="14"/>
      <c r="BQ167" s="14"/>
      <c r="BR167" s="14"/>
      <c r="BS167" s="14"/>
      <c r="BT167" s="14"/>
      <c r="BU167" s="14"/>
      <c r="BV167" s="14"/>
      <c r="BW167" s="14"/>
      <c r="BX167" s="14"/>
      <c r="BY167" s="14"/>
      <c r="BZ167" s="14"/>
      <c r="CA167" s="14"/>
      <c r="CB167" s="14"/>
      <c r="CC167" s="14"/>
      <c r="CD167" s="14"/>
      <c r="CE167" s="14"/>
      <c r="CF167" s="14"/>
      <c r="CG167" s="14"/>
      <c r="CH167" s="14"/>
      <c r="CI167" s="14"/>
      <c r="CJ167" s="14"/>
      <c r="CK167" s="14"/>
      <c r="CL167" s="14"/>
      <c r="CM167" s="14"/>
    </row>
    <row r="168" spans="1:91" s="15" customFormat="1" ht="13.5" customHeight="1">
      <c r="A168" s="130"/>
      <c r="B168" s="131"/>
      <c r="C168" s="131"/>
      <c r="D168" s="132"/>
      <c r="E168" s="133"/>
      <c r="F168" s="134"/>
      <c r="G168" s="135"/>
      <c r="H168" s="136"/>
      <c r="I168" s="14"/>
      <c r="J168" s="14"/>
      <c r="K168" s="14"/>
      <c r="L168" s="14"/>
      <c r="M168" s="14"/>
      <c r="N168" s="14"/>
      <c r="O168" s="14"/>
      <c r="P168" s="14"/>
      <c r="Q168" s="14"/>
      <c r="R168" s="14"/>
      <c r="S168" s="14"/>
      <c r="T168" s="1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F168" s="14"/>
      <c r="AG168" s="14"/>
      <c r="AH168" s="14"/>
      <c r="AI168" s="14"/>
      <c r="AJ168" s="14"/>
      <c r="AK168" s="14"/>
      <c r="AL168" s="14"/>
      <c r="AM168" s="14"/>
      <c r="AN168" s="14"/>
      <c r="AO168" s="14"/>
      <c r="AP168" s="14"/>
      <c r="AQ168" s="14"/>
      <c r="AR168" s="14"/>
      <c r="AS168" s="14"/>
      <c r="AT168" s="14"/>
      <c r="AU168" s="14"/>
      <c r="AV168" s="14"/>
      <c r="AW168" s="14"/>
      <c r="AX168" s="14"/>
      <c r="AY168" s="14"/>
      <c r="AZ168" s="14"/>
      <c r="BA168" s="14"/>
      <c r="BB168" s="14"/>
      <c r="BC168" s="14"/>
      <c r="BD168" s="14"/>
      <c r="BE168" s="14"/>
      <c r="BF168" s="14"/>
      <c r="BG168" s="14"/>
      <c r="BH168" s="14"/>
      <c r="BI168" s="14"/>
      <c r="BJ168" s="14"/>
      <c r="BK168" s="14"/>
      <c r="BL168" s="14"/>
      <c r="BM168" s="14"/>
      <c r="BN168" s="14"/>
      <c r="BO168" s="14"/>
      <c r="BP168" s="14"/>
      <c r="BQ168" s="14"/>
      <c r="BR168" s="14"/>
      <c r="BS168" s="14"/>
      <c r="BT168" s="14"/>
      <c r="BU168" s="14"/>
      <c r="BV168" s="14"/>
      <c r="BW168" s="14"/>
      <c r="BX168" s="14"/>
      <c r="BY168" s="14"/>
      <c r="BZ168" s="14"/>
      <c r="CA168" s="14"/>
      <c r="CB168" s="14"/>
      <c r="CC168" s="14"/>
      <c r="CD168" s="14"/>
      <c r="CE168" s="14"/>
      <c r="CF168" s="14"/>
      <c r="CG168" s="14"/>
      <c r="CH168" s="14"/>
      <c r="CI168" s="14"/>
      <c r="CJ168" s="14"/>
      <c r="CK168" s="14"/>
      <c r="CL168" s="14"/>
      <c r="CM168" s="14"/>
    </row>
    <row r="169" spans="1:91" s="138" customFormat="1" ht="11.25">
      <c r="A169" s="137" t="s">
        <v>90</v>
      </c>
      <c r="B169" s="137"/>
      <c r="C169" s="137"/>
      <c r="D169" s="137"/>
      <c r="E169" s="137"/>
      <c r="F169" s="137"/>
      <c r="G169" s="137"/>
      <c r="H169" s="137"/>
      <c r="I169" s="137"/>
      <c r="J169" s="137"/>
      <c r="K169" s="137"/>
      <c r="L169" s="137"/>
      <c r="M169" s="137"/>
      <c r="N169" s="137"/>
      <c r="O169" s="137"/>
      <c r="P169" s="137"/>
      <c r="Q169" s="137"/>
      <c r="R169" s="137"/>
      <c r="S169" s="137"/>
      <c r="T169" s="137"/>
      <c r="U169" s="137"/>
      <c r="V169" s="137"/>
      <c r="W169" s="137"/>
      <c r="X169" s="137"/>
      <c r="Y169" s="137"/>
      <c r="Z169" s="137"/>
      <c r="AA169" s="137"/>
      <c r="AB169" s="137"/>
      <c r="AC169" s="137"/>
      <c r="AD169" s="137"/>
      <c r="AE169" s="137"/>
      <c r="AF169" s="137"/>
      <c r="AG169" s="137"/>
      <c r="AH169" s="137"/>
      <c r="AI169" s="137"/>
      <c r="AJ169" s="137"/>
      <c r="AK169" s="137"/>
      <c r="AL169" s="137"/>
      <c r="AM169" s="137"/>
      <c r="AN169" s="137"/>
      <c r="AO169" s="137"/>
      <c r="AP169" s="137"/>
      <c r="AQ169" s="137"/>
      <c r="AR169" s="137"/>
      <c r="AS169" s="137"/>
      <c r="AT169" s="137"/>
      <c r="AU169" s="137"/>
      <c r="AV169" s="137"/>
      <c r="AW169" s="137"/>
      <c r="AX169" s="137"/>
      <c r="AY169" s="137"/>
      <c r="AZ169" s="137"/>
      <c r="BA169" s="137"/>
      <c r="BB169" s="137"/>
      <c r="BC169" s="137"/>
      <c r="BD169" s="137"/>
      <c r="BE169" s="137"/>
      <c r="BF169" s="137"/>
      <c r="BG169" s="137"/>
      <c r="BH169" s="137"/>
      <c r="BI169" s="137"/>
      <c r="BJ169" s="137"/>
      <c r="BK169" s="137"/>
      <c r="BL169" s="137"/>
      <c r="BM169" s="137"/>
      <c r="BN169" s="137"/>
      <c r="BO169" s="137"/>
      <c r="BP169" s="137"/>
      <c r="BQ169" s="137"/>
      <c r="BR169" s="137"/>
      <c r="BS169" s="137"/>
      <c r="BT169" s="137"/>
      <c r="BU169" s="137"/>
      <c r="BV169" s="137"/>
      <c r="BW169" s="137"/>
      <c r="BX169" s="137"/>
      <c r="BY169" s="137"/>
      <c r="BZ169" s="137"/>
      <c r="CA169" s="137"/>
      <c r="CB169" s="137"/>
      <c r="CC169" s="137"/>
      <c r="CD169" s="137"/>
      <c r="CE169" s="137"/>
      <c r="CF169" s="137"/>
      <c r="CG169" s="137"/>
      <c r="CH169" s="137"/>
      <c r="CI169" s="137"/>
      <c r="CJ169" s="137"/>
      <c r="CK169" s="137"/>
      <c r="CL169" s="137"/>
      <c r="CM169" s="137"/>
    </row>
    <row r="170" spans="1:91" s="138" customFormat="1" ht="23.45" customHeight="1">
      <c r="A170" s="174" t="s">
        <v>91</v>
      </c>
      <c r="B170" s="183"/>
      <c r="C170" s="183"/>
      <c r="D170" s="183"/>
      <c r="E170" s="183"/>
      <c r="F170" s="183"/>
      <c r="G170" s="183"/>
      <c r="H170" s="137"/>
      <c r="I170" s="137"/>
      <c r="J170" s="137"/>
      <c r="K170" s="137"/>
      <c r="L170" s="137"/>
      <c r="M170" s="137"/>
      <c r="N170" s="137"/>
      <c r="O170" s="137"/>
      <c r="P170" s="137"/>
      <c r="Q170" s="137"/>
      <c r="R170" s="137"/>
      <c r="S170" s="137"/>
      <c r="T170" s="137"/>
      <c r="U170" s="137"/>
      <c r="V170" s="137"/>
      <c r="W170" s="137"/>
      <c r="X170" s="137"/>
      <c r="Y170" s="137"/>
      <c r="Z170" s="137"/>
      <c r="AA170" s="137"/>
      <c r="AB170" s="137"/>
      <c r="AC170" s="137"/>
      <c r="AD170" s="137"/>
      <c r="AE170" s="137"/>
      <c r="AF170" s="137"/>
      <c r="AG170" s="137"/>
      <c r="AH170" s="137"/>
      <c r="AI170" s="137"/>
      <c r="AJ170" s="137"/>
      <c r="AK170" s="137"/>
      <c r="AL170" s="137"/>
      <c r="AM170" s="137"/>
      <c r="AN170" s="137"/>
      <c r="AO170" s="137"/>
      <c r="AP170" s="137"/>
      <c r="AQ170" s="137"/>
      <c r="AR170" s="137"/>
      <c r="AS170" s="137"/>
      <c r="AT170" s="137"/>
      <c r="AU170" s="137"/>
      <c r="AV170" s="137"/>
      <c r="AW170" s="137"/>
      <c r="AX170" s="137"/>
      <c r="AY170" s="137"/>
      <c r="AZ170" s="137"/>
      <c r="BA170" s="137"/>
      <c r="BB170" s="137"/>
      <c r="BC170" s="137"/>
      <c r="BD170" s="137"/>
      <c r="BE170" s="137"/>
      <c r="BF170" s="137"/>
      <c r="BG170" s="137"/>
      <c r="BH170" s="137"/>
      <c r="BI170" s="137"/>
      <c r="BJ170" s="137"/>
      <c r="BK170" s="137"/>
      <c r="BL170" s="137"/>
      <c r="BM170" s="137"/>
      <c r="BN170" s="137"/>
      <c r="BO170" s="137"/>
      <c r="BP170" s="137"/>
      <c r="BQ170" s="137"/>
      <c r="BR170" s="137"/>
      <c r="BS170" s="137"/>
      <c r="BT170" s="137"/>
      <c r="BU170" s="137"/>
      <c r="BV170" s="137"/>
      <c r="BW170" s="137"/>
      <c r="BX170" s="137"/>
      <c r="BY170" s="137"/>
      <c r="BZ170" s="137"/>
      <c r="CA170" s="137"/>
      <c r="CB170" s="137"/>
      <c r="CC170" s="137"/>
      <c r="CD170" s="137"/>
      <c r="CE170" s="137"/>
      <c r="CF170" s="137"/>
      <c r="CG170" s="137"/>
      <c r="CH170" s="137"/>
      <c r="CI170" s="137"/>
      <c r="CJ170" s="137"/>
      <c r="CK170" s="137"/>
      <c r="CL170" s="137"/>
      <c r="CM170" s="137"/>
    </row>
    <row r="171" spans="1:91" s="138" customFormat="1" ht="93.75" customHeight="1">
      <c r="A171" s="174" t="s">
        <v>92</v>
      </c>
      <c r="B171" s="183"/>
      <c r="C171" s="183"/>
      <c r="D171" s="183"/>
      <c r="E171" s="183"/>
      <c r="F171" s="183"/>
      <c r="G171" s="183"/>
      <c r="H171" s="137"/>
      <c r="I171" s="137"/>
      <c r="J171" s="137"/>
      <c r="K171" s="137"/>
      <c r="L171" s="137"/>
      <c r="M171" s="137"/>
      <c r="N171" s="137"/>
      <c r="O171" s="137"/>
      <c r="P171" s="137"/>
      <c r="Q171" s="137"/>
      <c r="R171" s="137"/>
      <c r="S171" s="137"/>
      <c r="T171" s="137"/>
      <c r="U171" s="137"/>
      <c r="V171" s="137"/>
      <c r="W171" s="137"/>
      <c r="X171" s="137"/>
      <c r="Y171" s="137"/>
      <c r="Z171" s="137"/>
      <c r="AA171" s="137"/>
      <c r="AB171" s="137"/>
      <c r="AC171" s="137"/>
      <c r="AD171" s="137"/>
      <c r="AE171" s="137"/>
      <c r="AF171" s="137"/>
      <c r="AG171" s="137"/>
      <c r="AH171" s="137"/>
      <c r="AI171" s="137"/>
      <c r="AJ171" s="137"/>
      <c r="AK171" s="137"/>
      <c r="AL171" s="137"/>
      <c r="AM171" s="137"/>
      <c r="AN171" s="137"/>
      <c r="AO171" s="137"/>
      <c r="AP171" s="137"/>
      <c r="AQ171" s="137"/>
      <c r="AR171" s="137"/>
      <c r="AS171" s="137"/>
      <c r="AT171" s="137"/>
      <c r="AU171" s="137"/>
      <c r="AV171" s="137"/>
      <c r="AW171" s="137"/>
      <c r="AX171" s="137"/>
      <c r="AY171" s="137"/>
      <c r="AZ171" s="137"/>
      <c r="BA171" s="137"/>
      <c r="BB171" s="137"/>
      <c r="BC171" s="137"/>
      <c r="BD171" s="137"/>
      <c r="BE171" s="137"/>
      <c r="BF171" s="137"/>
      <c r="BG171" s="137"/>
      <c r="BH171" s="137"/>
      <c r="BI171" s="137"/>
      <c r="BJ171" s="137"/>
      <c r="BK171" s="137"/>
      <c r="BL171" s="137"/>
      <c r="BM171" s="137"/>
      <c r="BN171" s="137"/>
      <c r="BO171" s="137"/>
      <c r="BP171" s="137"/>
      <c r="BQ171" s="137"/>
      <c r="BR171" s="137"/>
      <c r="BS171" s="137"/>
      <c r="BT171" s="137"/>
      <c r="BU171" s="137"/>
      <c r="BV171" s="137"/>
      <c r="BW171" s="137"/>
      <c r="BX171" s="137"/>
      <c r="BY171" s="137"/>
      <c r="BZ171" s="137"/>
      <c r="CA171" s="137"/>
      <c r="CB171" s="137"/>
      <c r="CC171" s="137"/>
      <c r="CD171" s="137"/>
      <c r="CE171" s="137"/>
      <c r="CF171" s="137"/>
      <c r="CG171" s="137"/>
      <c r="CH171" s="137"/>
      <c r="CI171" s="137"/>
      <c r="CJ171" s="137"/>
      <c r="CK171" s="137"/>
      <c r="CL171" s="137"/>
      <c r="CM171" s="137"/>
    </row>
    <row r="172" spans="1:91" s="142" customFormat="1" ht="13.5" customHeight="1">
      <c r="A172" s="174" t="s">
        <v>93</v>
      </c>
      <c r="B172" s="175"/>
      <c r="C172" s="175"/>
      <c r="D172" s="175"/>
      <c r="E172" s="175"/>
      <c r="F172" s="175"/>
      <c r="G172" s="175"/>
      <c r="H172" s="139"/>
      <c r="I172" s="140"/>
      <c r="J172" s="141"/>
      <c r="K172" s="141"/>
      <c r="L172" s="141"/>
      <c r="M172" s="141"/>
      <c r="N172" s="141"/>
      <c r="O172" s="141"/>
      <c r="P172" s="141"/>
      <c r="Q172" s="141"/>
      <c r="R172" s="141"/>
      <c r="S172" s="141"/>
      <c r="T172" s="141"/>
      <c r="U172" s="141"/>
      <c r="V172" s="141"/>
      <c r="W172" s="141"/>
      <c r="X172" s="141"/>
      <c r="Y172" s="141"/>
      <c r="Z172" s="141"/>
      <c r="AA172" s="141"/>
      <c r="AB172" s="141"/>
      <c r="AC172" s="141"/>
      <c r="AD172" s="141"/>
      <c r="AE172" s="141"/>
      <c r="AF172" s="141"/>
      <c r="AG172" s="141"/>
      <c r="AH172" s="141"/>
      <c r="AI172" s="141"/>
      <c r="AJ172" s="141"/>
      <c r="AK172" s="141"/>
      <c r="AL172" s="141"/>
      <c r="AM172" s="141"/>
      <c r="AN172" s="141"/>
      <c r="AO172" s="141"/>
      <c r="AP172" s="141"/>
      <c r="AQ172" s="141"/>
      <c r="AR172" s="141"/>
      <c r="AS172" s="141"/>
      <c r="AT172" s="141"/>
      <c r="AU172" s="141"/>
      <c r="AV172" s="141"/>
      <c r="AW172" s="141"/>
      <c r="AX172" s="141"/>
      <c r="AY172" s="141"/>
      <c r="AZ172" s="141"/>
      <c r="BA172" s="141"/>
      <c r="BB172" s="141"/>
      <c r="BC172" s="141"/>
      <c r="BD172" s="141"/>
      <c r="BE172" s="141"/>
      <c r="BF172" s="141"/>
      <c r="BG172" s="141"/>
      <c r="BH172" s="141"/>
      <c r="BI172" s="141"/>
      <c r="BJ172" s="141"/>
      <c r="BK172" s="141"/>
      <c r="BL172" s="141"/>
      <c r="BM172" s="141"/>
      <c r="BN172" s="141"/>
      <c r="BO172" s="141"/>
      <c r="BP172" s="141"/>
      <c r="BQ172" s="141"/>
      <c r="BR172" s="141"/>
      <c r="BS172" s="141"/>
      <c r="BT172" s="141"/>
      <c r="BU172" s="141"/>
      <c r="BV172" s="141"/>
      <c r="BW172" s="141"/>
      <c r="BX172" s="141"/>
      <c r="BY172" s="141"/>
      <c r="BZ172" s="141"/>
      <c r="CA172" s="141"/>
      <c r="CB172" s="141"/>
      <c r="CC172" s="141"/>
      <c r="CD172" s="141"/>
      <c r="CE172" s="141"/>
      <c r="CF172" s="141"/>
      <c r="CG172" s="141"/>
      <c r="CH172" s="141"/>
      <c r="CI172" s="141"/>
      <c r="CJ172" s="141"/>
      <c r="CK172" s="141"/>
      <c r="CL172" s="141"/>
      <c r="CM172" s="141"/>
    </row>
    <row r="173" spans="1:91" s="142" customFormat="1" ht="13.5" customHeight="1">
      <c r="A173" s="174" t="s">
        <v>94</v>
      </c>
      <c r="B173" s="175"/>
      <c r="C173" s="175"/>
      <c r="D173" s="175"/>
      <c r="E173" s="175"/>
      <c r="F173" s="175"/>
      <c r="G173" s="175"/>
      <c r="H173" s="139"/>
      <c r="I173" s="140"/>
      <c r="J173" s="141"/>
      <c r="K173" s="141"/>
      <c r="L173" s="141"/>
      <c r="M173" s="141"/>
      <c r="N173" s="141"/>
      <c r="O173" s="141"/>
      <c r="P173" s="141"/>
      <c r="Q173" s="141"/>
      <c r="R173" s="141"/>
      <c r="S173" s="141"/>
      <c r="T173" s="141"/>
      <c r="U173" s="141"/>
      <c r="V173" s="141"/>
      <c r="W173" s="141"/>
      <c r="X173" s="141"/>
      <c r="Y173" s="141"/>
      <c r="Z173" s="141"/>
      <c r="AA173" s="141"/>
      <c r="AB173" s="141"/>
      <c r="AC173" s="141"/>
      <c r="AD173" s="141"/>
      <c r="AE173" s="141"/>
      <c r="AF173" s="141"/>
      <c r="AG173" s="141"/>
      <c r="AH173" s="141"/>
      <c r="AI173" s="141"/>
      <c r="AJ173" s="141"/>
      <c r="AK173" s="141"/>
      <c r="AL173" s="141"/>
      <c r="AM173" s="141"/>
      <c r="AN173" s="141"/>
      <c r="AO173" s="141"/>
      <c r="AP173" s="141"/>
      <c r="AQ173" s="141"/>
      <c r="AR173" s="141"/>
      <c r="AS173" s="141"/>
      <c r="AT173" s="141"/>
      <c r="AU173" s="141"/>
      <c r="AV173" s="141"/>
      <c r="AW173" s="141"/>
      <c r="AX173" s="141"/>
      <c r="AY173" s="141"/>
      <c r="AZ173" s="141"/>
      <c r="BA173" s="141"/>
      <c r="BB173" s="141"/>
      <c r="BC173" s="141"/>
      <c r="BD173" s="141"/>
      <c r="BE173" s="141"/>
      <c r="BF173" s="141"/>
      <c r="BG173" s="141"/>
      <c r="BH173" s="141"/>
      <c r="BI173" s="141"/>
      <c r="BJ173" s="141"/>
      <c r="BK173" s="141"/>
      <c r="BL173" s="141"/>
      <c r="BM173" s="141"/>
      <c r="BN173" s="141"/>
      <c r="BO173" s="141"/>
      <c r="BP173" s="141"/>
      <c r="BQ173" s="141"/>
      <c r="BR173" s="141"/>
      <c r="BS173" s="141"/>
      <c r="BT173" s="141"/>
      <c r="BU173" s="141"/>
      <c r="BV173" s="141"/>
      <c r="BW173" s="141"/>
      <c r="BX173" s="141"/>
      <c r="BY173" s="141"/>
      <c r="BZ173" s="141"/>
      <c r="CA173" s="141"/>
      <c r="CB173" s="141"/>
      <c r="CC173" s="141"/>
      <c r="CD173" s="141"/>
      <c r="CE173" s="141"/>
      <c r="CF173" s="141"/>
      <c r="CG173" s="141"/>
      <c r="CH173" s="141"/>
      <c r="CI173" s="141"/>
      <c r="CJ173" s="141"/>
      <c r="CK173" s="141"/>
      <c r="CL173" s="141"/>
      <c r="CM173" s="141"/>
    </row>
    <row r="174" spans="1:91" s="142" customFormat="1" ht="13.5" customHeight="1">
      <c r="A174" s="143"/>
      <c r="B174" s="144"/>
      <c r="C174" s="144"/>
      <c r="D174" s="144"/>
      <c r="E174" s="144"/>
      <c r="F174" s="144"/>
      <c r="G174" s="144"/>
      <c r="H174" s="139"/>
      <c r="I174" s="140"/>
      <c r="J174" s="141"/>
      <c r="K174" s="141"/>
      <c r="L174" s="141"/>
      <c r="M174" s="141"/>
      <c r="N174" s="141"/>
      <c r="O174" s="141"/>
      <c r="P174" s="141"/>
      <c r="Q174" s="141"/>
      <c r="R174" s="141"/>
      <c r="S174" s="141"/>
      <c r="T174" s="141"/>
      <c r="U174" s="141"/>
      <c r="V174" s="141"/>
      <c r="W174" s="141"/>
      <c r="X174" s="141"/>
      <c r="Y174" s="141"/>
      <c r="Z174" s="141"/>
      <c r="AA174" s="141"/>
      <c r="AB174" s="141"/>
      <c r="AC174" s="141"/>
      <c r="AD174" s="141"/>
      <c r="AE174" s="141"/>
      <c r="AF174" s="141"/>
      <c r="AG174" s="141"/>
      <c r="AH174" s="141"/>
      <c r="AI174" s="141"/>
      <c r="AJ174" s="141"/>
      <c r="AK174" s="141"/>
      <c r="AL174" s="141"/>
      <c r="AM174" s="141"/>
      <c r="AN174" s="141"/>
      <c r="AO174" s="141"/>
      <c r="AP174" s="141"/>
      <c r="AQ174" s="141"/>
      <c r="AR174" s="141"/>
      <c r="AS174" s="141"/>
      <c r="AT174" s="141"/>
      <c r="AU174" s="141"/>
      <c r="AV174" s="141"/>
      <c r="AW174" s="141"/>
      <c r="AX174" s="141"/>
      <c r="AY174" s="141"/>
      <c r="AZ174" s="141"/>
      <c r="BA174" s="141"/>
      <c r="BB174" s="141"/>
      <c r="BC174" s="141"/>
      <c r="BD174" s="141"/>
      <c r="BE174" s="141"/>
      <c r="BF174" s="141"/>
      <c r="BG174" s="141"/>
      <c r="BH174" s="141"/>
      <c r="BI174" s="141"/>
      <c r="BJ174" s="141"/>
      <c r="BK174" s="141"/>
      <c r="BL174" s="141"/>
      <c r="BM174" s="141"/>
      <c r="BN174" s="141"/>
      <c r="BO174" s="141"/>
      <c r="BP174" s="141"/>
      <c r="BQ174" s="141"/>
      <c r="BR174" s="141"/>
      <c r="BS174" s="141"/>
      <c r="BT174" s="141"/>
      <c r="BU174" s="141"/>
      <c r="BV174" s="141"/>
      <c r="BW174" s="141"/>
      <c r="BX174" s="141"/>
      <c r="BY174" s="141"/>
      <c r="BZ174" s="141"/>
      <c r="CA174" s="141"/>
      <c r="CB174" s="141"/>
      <c r="CC174" s="141"/>
      <c r="CD174" s="141"/>
      <c r="CE174" s="141"/>
      <c r="CF174" s="141"/>
      <c r="CG174" s="141"/>
      <c r="CH174" s="141"/>
      <c r="CI174" s="141"/>
      <c r="CJ174" s="141"/>
      <c r="CK174" s="141"/>
      <c r="CL174" s="141"/>
      <c r="CM174" s="141"/>
    </row>
  </sheetData>
  <mergeCells count="7">
    <mergeCell ref="A172:G172"/>
    <mergeCell ref="A173:G173"/>
    <mergeCell ref="A3:D3"/>
    <mergeCell ref="A2:I2"/>
    <mergeCell ref="A167:C167"/>
    <mergeCell ref="A170:G170"/>
    <mergeCell ref="A171:G171"/>
  </mergeCells>
  <pageMargins left="0.7" right="0.7" top="0.78740157499999996" bottom="0.78740157499999996" header="0.3" footer="0.3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02-D.1.4.7. ELEKTROTECHNIKA</vt:lpstr>
      <vt:lpstr>'02-D.1.4.7. ELEKTROTECHNIKA'!Oblast_tisku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kureckap</dc:creator>
  <cp:lastModifiedBy>kureckap</cp:lastModifiedBy>
  <cp:lastPrinted>2021-01-25T13:02:00Z</cp:lastPrinted>
  <dcterms:created xsi:type="dcterms:W3CDTF">2020-12-15T06:51:00Z</dcterms:created>
  <dcterms:modified xsi:type="dcterms:W3CDTF">2021-01-25T13:02:07Z</dcterms:modified>
</cp:coreProperties>
</file>